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6" activeTab="8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<sst xmlns="http://schemas.openxmlformats.org/spreadsheetml/2006/main" count="368" uniqueCount="238">
  <si>
    <t>201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</si>
  <si>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</si>
  <si>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</si>
  <si>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</si>
  <si>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</si>
  <si>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</si>
  <si>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</si>
  <si>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</si>
  <si>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</si>
  <si>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</si>
  <si>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</si>
  <si>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</si>
  <si>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</si>
  <si>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</si>
  <si>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</si>
  <si>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</si>
  <si>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</si>
  <si>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</si>
  <si>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</si>
  <si>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</si>
  <si>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</si>
  <si>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</si>
  <si>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</si>
  <si>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</si>
  <si>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</si>
  <si>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</si>
  <si>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</si>
  <si>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</si>
  <si>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</si>
  <si>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</si>
  <si>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</si>
  <si>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</si>
  <si>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</si>
  <si>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</si>
  <si>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</si>
  <si>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</si>
  <si>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</si>
  <si>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229</t>
  </si>
  <si>
    <t>其他支出</t>
  </si>
  <si>
    <t xml:space="preserve">    22904</t>
  </si>
  <si>
    <t>单位：万元</t>
  </si>
  <si>
    <t>经济分类科目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</si>
  <si>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</si>
  <si>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</si>
  <si>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</si>
  <si>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</si>
  <si>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</si>
  <si>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</si>
  <si>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</si>
  <si>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</si>
  <si>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</si>
  <si>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</si>
  <si>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</si>
  <si>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</si>
  <si>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</si>
  <si>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</si>
  <si>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</si>
  <si>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</si>
  <si>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</si>
  <si>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</si>
  <si>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</si>
  <si>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</si>
  <si>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</si>
  <si>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</si>
  <si>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</si>
  <si>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</si>
  <si>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</si>
  <si>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</si>
  <si>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</si>
  <si>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</si>
  <si>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</si>
  <si>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</si>
  <si>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</si>
  <si>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</si>
  <si>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</si>
  <si>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</si>
  <si>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</si>
  <si>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</si>
  <si>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</si>
  <si>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</si>
  <si>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</si>
  <si>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</si>
  <si>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</si>
  <si>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</si>
  <si>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</si>
  <si>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</si>
  <si>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</si>
  <si>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</si>
  <si>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</si>
  <si>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</si>
  <si>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</si>
  <si>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</si>
  <si>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</si>
  <si>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</si>
  <si>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</si>
  <si>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</si>
  <si>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</si>
  <si>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</si>
  <si>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</si>
  <si>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</si>
  <si>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</si>
  <si>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</si>
  <si>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</si>
  <si>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</si>
  <si>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</si>
  <si>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</si>
  <si>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</si>
  <si>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</si>
  <si>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</si>
  <si>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</si>
  <si>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</si>
  <si>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</si>
  <si>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</si>
  <si>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</si>
  <si>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</si>
  <si>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</si>
  <si>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</si>
  <si>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</si>
  <si>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</si>
  <si>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</si>
  <si>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</si>
  <si>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</si>
  <si>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</si>
  <si>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</si>
  <si>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</si>
  <si>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</si>
  <si>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r>
      <rPr>
        <sz val="11"/>
        <rFont val="宋体"/>
        <family val="0"/>
      </rPr>
      <t>卫生健康支出</t>
    </r>
  </si>
  <si>
    <t>单位名称：杭州市西湖区干部教育培训中心</t>
  </si>
  <si>
    <t>单位名称：杭州市西湖区干部教育培训中心</t>
  </si>
  <si>
    <t xml:space="preserve">  其他共产党事务支出</t>
  </si>
  <si>
    <r>
      <t xml:space="preserve">    </t>
    </r>
    <r>
      <rPr>
        <sz val="11"/>
        <rFont val="宋体"/>
        <family val="0"/>
      </rPr>
      <t>行政事业单位医疗</t>
    </r>
  </si>
  <si>
    <t>其他支出</t>
  </si>
  <si>
    <r>
      <t xml:space="preserve">        </t>
    </r>
    <r>
      <rPr>
        <sz val="11"/>
        <rFont val="宋体"/>
        <family val="0"/>
      </rPr>
      <t>事业单位医疗</t>
    </r>
  </si>
  <si>
    <t xml:space="preserve">  其他政府性基金及对应专项债务收入安排的支出</t>
  </si>
  <si>
    <t xml:space="preserve">    其他政府性基金安排的支出</t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</si>
  <si>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</si>
  <si>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</si>
  <si>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</si>
  <si>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  </t>
    </r>
    <r>
      <rPr>
        <sz val="11"/>
        <rFont val="宋体"/>
        <family val="0"/>
      </rPr>
      <t>事业单位离退休</t>
    </r>
  </si>
  <si>
    <r>
      <t xml:space="preserve">        </t>
    </r>
    <r>
      <rPr>
        <sz val="11"/>
        <rFont val="宋体"/>
        <family val="0"/>
      </rPr>
      <t>未归口管理的行政单位离退休</t>
    </r>
  </si>
  <si>
    <r>
      <t xml:space="preserve">        </t>
    </r>
    <r>
      <rPr>
        <sz val="11"/>
        <rFont val="宋体"/>
        <family val="0"/>
      </rPr>
      <t>机关事业单位基本养老保险缴费支出</t>
    </r>
  </si>
  <si>
    <r>
      <t xml:space="preserve">        </t>
    </r>
    <r>
      <rPr>
        <sz val="11"/>
        <rFont val="宋体"/>
        <family val="0"/>
      </rPr>
      <t>机关事业单位职业年金缴费支出</t>
    </r>
  </si>
  <si>
    <t>杭州市西湖区干部教育培训中心</t>
  </si>
  <si>
    <r>
      <t xml:space="preserve">   </t>
    </r>
    <r>
      <rPr>
        <sz val="11"/>
        <rFont val="方正书宋_GBK"/>
        <family val="3"/>
      </rPr>
      <t>杭州市西湖区干部教育培训中心（本级）</t>
    </r>
  </si>
  <si>
    <r>
      <t xml:space="preserve">  </t>
    </r>
    <r>
      <rPr>
        <sz val="11"/>
        <rFont val="方正书宋_GBK"/>
        <family val="3"/>
      </rPr>
      <t>杭州市西湖区干部教育培训中心</t>
    </r>
    <r>
      <rPr>
        <sz val="11"/>
        <rFont val="方正书宋_GBK"/>
        <family val="3"/>
      </rPr>
      <t>（本级）</t>
    </r>
  </si>
  <si>
    <t xml:space="preserve">  20136</t>
  </si>
  <si>
    <t xml:space="preserve">    2013602</t>
  </si>
  <si>
    <t xml:space="preserve">    2013650</t>
  </si>
  <si>
    <t xml:space="preserve">    2101102</t>
  </si>
  <si>
    <t>229</t>
  </si>
  <si>
    <t xml:space="preserve">  22904</t>
  </si>
  <si>
    <t xml:space="preserve">    2290401</t>
  </si>
  <si>
    <t>本年收入合计</t>
  </si>
  <si>
    <t xml:space="preserve">  20136</t>
  </si>
  <si>
    <t xml:space="preserve">    2013602</t>
  </si>
  <si>
    <t xml:space="preserve">    2013650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</si>
  <si>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</si>
  <si>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</si>
  <si>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</si>
  <si>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</si>
  <si>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</si>
  <si>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</si>
  <si>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2101102</t>
  </si>
  <si>
    <t xml:space="preserve">  22904</t>
  </si>
  <si>
    <t xml:space="preserve">    2290401</t>
  </si>
  <si>
    <t>229.32</t>
  </si>
  <si>
    <t>611.32</t>
  </si>
  <si>
    <t>382.00</t>
  </si>
  <si>
    <t>20.45</t>
  </si>
  <si>
    <t>20.17</t>
  </si>
  <si>
    <t xml:space="preserve">  321</t>
  </si>
  <si>
    <t xml:space="preserve">    32101</t>
  </si>
  <si>
    <t xml:space="preserve">    32102</t>
  </si>
  <si>
    <t xml:space="preserve">    32107</t>
  </si>
  <si>
    <t xml:space="preserve">    32108</t>
  </si>
  <si>
    <t xml:space="preserve">    32109</t>
  </si>
  <si>
    <t xml:space="preserve">    32110</t>
  </si>
  <si>
    <t xml:space="preserve">    32112</t>
  </si>
  <si>
    <t xml:space="preserve">    32113</t>
  </si>
  <si>
    <t xml:space="preserve">    32199</t>
  </si>
  <si>
    <t>322</t>
  </si>
  <si>
    <t xml:space="preserve">    32209</t>
  </si>
  <si>
    <t xml:space="preserve">    32217</t>
  </si>
  <si>
    <t xml:space="preserve">    32228</t>
  </si>
  <si>
    <t xml:space="preserve">    32229</t>
  </si>
  <si>
    <t xml:space="preserve">    32239</t>
  </si>
  <si>
    <t xml:space="preserve">    32299</t>
  </si>
  <si>
    <t>324</t>
  </si>
  <si>
    <t xml:space="preserve">    32402</t>
  </si>
  <si>
    <t>229.32</t>
  </si>
  <si>
    <t>10.49</t>
  </si>
  <si>
    <t>9.17</t>
  </si>
  <si>
    <t>0.07</t>
  </si>
  <si>
    <t>0.02</t>
  </si>
  <si>
    <t>1.23</t>
  </si>
  <si>
    <t>194.68</t>
  </si>
  <si>
    <r>
      <rPr>
        <sz val="11"/>
        <rFont val="宋体"/>
        <family val="0"/>
      </rP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</si>
  <si>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</si>
  <si>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</si>
  <si>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</si>
  <si>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</si>
  <si>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</si>
  <si>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</si>
  <si>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</si>
  <si>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</si>
  <si>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</si>
  <si>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</si>
  <si>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</si>
  <si>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公务接待费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</si>
  <si>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</si>
  <si>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</si>
  <si>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</si>
  <si>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</si>
  <si>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</si>
  <si>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</si>
  <si>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7.91</t>
  </si>
  <si>
    <t>10.86</t>
  </si>
  <si>
    <t>4.35</t>
  </si>
  <si>
    <t>6.33</t>
  </si>
  <si>
    <t>2.08</t>
  </si>
  <si>
    <t>30.33</t>
  </si>
  <si>
    <t>92.21</t>
  </si>
  <si>
    <t>23.54</t>
  </si>
  <si>
    <t>2.01</t>
  </si>
  <si>
    <t>5.67</t>
  </si>
  <si>
    <t>2.10</t>
  </si>
  <si>
    <t>0.30</t>
  </si>
  <si>
    <t>3.60</t>
  </si>
  <si>
    <t>9.86</t>
  </si>
  <si>
    <t>0.60</t>
  </si>
  <si>
    <r>
      <rPr>
        <sz val="11"/>
        <rFont val="宋体"/>
        <family val="0"/>
      </rP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</si>
  <si>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 xml:space="preserve">      2290401</t>
  </si>
  <si>
    <r>
      <t xml:space="preserve">    </t>
    </r>
    <r>
      <rPr>
        <sz val="11"/>
        <rFont val="宋体"/>
        <family val="0"/>
      </rPr>
      <t>其他政府性基金及对应专项债务收入安排的支出</t>
    </r>
  </si>
  <si>
    <r>
      <t xml:space="preserve">        </t>
    </r>
    <r>
      <rPr>
        <sz val="11"/>
        <rFont val="宋体"/>
        <family val="0"/>
      </rPr>
      <t>其他政府性基金安排的支出</t>
    </r>
  </si>
  <si>
    <t>50</t>
  </si>
  <si>
    <t>上年结转</t>
  </si>
  <si>
    <t>0</t>
  </si>
  <si>
    <t>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</si>
</sst>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.00_);[Red]\(0.00\)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5" fillId="0" borderId="10" xfId="44" applyNumberFormat="1" applyFont="1" applyBorder="1" applyAlignment="1" applyProtection="1">
      <alignment horizontal="lef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180" fontId="4" fillId="0" borderId="10" xfId="0" applyNumberFormat="1" applyFont="1" applyFill="1" applyBorder="1" applyAlignment="1">
      <alignment horizontal="center"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81" fontId="4" fillId="0" borderId="10" xfId="40" applyNumberFormat="1" applyFont="1" applyFill="1" applyBorder="1" applyAlignment="1" applyProtection="1">
      <alignment horizontal="left" vertical="center" wrapText="1"/>
      <protection/>
    </xf>
    <xf numFmtId="182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/>
      <protection/>
    </xf>
    <xf numFmtId="49" fontId="4" fillId="0" borderId="10" xfId="4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42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6" xfId="41" applyNumberFormat="1" applyFont="1" applyFill="1" applyBorder="1" applyAlignment="1" applyProtection="1">
      <alignment horizontal="righ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>
      <alignment horizontal="left" vertical="center" wrapText="1"/>
      <protection/>
    </xf>
    <xf numFmtId="49" fontId="5" fillId="0" borderId="16" xfId="4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49" fontId="4" fillId="0" borderId="12" xfId="40" applyNumberFormat="1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49" fontId="4" fillId="33" borderId="10" xfId="41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C5" sqref="C5"/>
    </sheetView>
  </sheetViews>
  <sheetFormatPr defaultColWidth="12" defaultRowHeight="11.25"/>
  <cols>
    <col min="1" max="1" width="6.66015625" style="55" customWidth="1"/>
    <col min="2" max="2" width="73.66015625" style="55" bestFit="1" customWidth="1"/>
    <col min="3" max="4" width="26" style="55" customWidth="1"/>
    <col min="5" max="16384" width="12" style="55" customWidth="1"/>
  </cols>
  <sheetData>
    <row r="1" ht="31.5" customHeight="1"/>
    <row r="2" spans="2:5" ht="80.25" customHeight="1">
      <c r="B2" s="93" t="s">
        <v>117</v>
      </c>
      <c r="C2" s="93"/>
      <c r="D2" s="93"/>
      <c r="E2" s="93"/>
    </row>
    <row r="3" spans="2:5" s="71" customFormat="1" ht="27" customHeight="1">
      <c r="B3" s="4" t="s">
        <v>118</v>
      </c>
      <c r="C3" s="4"/>
      <c r="D3" s="4"/>
      <c r="E3" s="15" t="s">
        <v>69</v>
      </c>
    </row>
    <row r="4" spans="2:5" s="71" customFormat="1" ht="27" customHeight="1">
      <c r="B4" s="4" t="s">
        <v>119</v>
      </c>
      <c r="C4" s="4"/>
      <c r="D4" s="4"/>
      <c r="E4" s="15" t="s">
        <v>73</v>
      </c>
    </row>
    <row r="5" spans="2:5" s="71" customFormat="1" ht="27" customHeight="1">
      <c r="B5" s="4" t="s">
        <v>120</v>
      </c>
      <c r="C5" s="4"/>
      <c r="D5" s="4"/>
      <c r="E5" s="15" t="s">
        <v>74</v>
      </c>
    </row>
    <row r="6" spans="2:5" s="71" customFormat="1" ht="27" customHeight="1">
      <c r="B6" s="4" t="s">
        <v>121</v>
      </c>
      <c r="C6" s="4"/>
      <c r="D6" s="4"/>
      <c r="E6" s="15" t="s">
        <v>70</v>
      </c>
    </row>
    <row r="7" spans="2:5" s="71" customFormat="1" ht="27" customHeight="1">
      <c r="B7" s="4" t="s">
        <v>122</v>
      </c>
      <c r="C7" s="4"/>
      <c r="D7" s="4"/>
      <c r="E7" s="15" t="s">
        <v>71</v>
      </c>
    </row>
    <row r="8" spans="2:5" s="71" customFormat="1" ht="27" customHeight="1">
      <c r="B8" s="4" t="s">
        <v>123</v>
      </c>
      <c r="C8" s="4"/>
      <c r="D8" s="4"/>
      <c r="E8" s="15" t="s">
        <v>75</v>
      </c>
    </row>
    <row r="9" spans="2:5" s="71" customFormat="1" ht="27" customHeight="1">
      <c r="B9" s="4" t="s">
        <v>124</v>
      </c>
      <c r="C9" s="4"/>
      <c r="D9" s="4"/>
      <c r="E9" s="15" t="s">
        <v>76</v>
      </c>
    </row>
    <row r="10" spans="2:5" s="71" customFormat="1" ht="27" customHeight="1">
      <c r="B10" s="4" t="s">
        <v>125</v>
      </c>
      <c r="C10" s="4"/>
      <c r="D10" s="4"/>
      <c r="E10" s="15" t="s">
        <v>72</v>
      </c>
    </row>
    <row r="11" spans="2:5" ht="27" customHeight="1">
      <c r="B11" s="56"/>
      <c r="C11" s="56"/>
      <c r="D11" s="56"/>
      <c r="E11" s="56"/>
    </row>
    <row r="12" spans="2:5" ht="27" customHeight="1">
      <c r="B12" s="56"/>
      <c r="C12" s="56"/>
      <c r="D12" s="56"/>
      <c r="E12" s="56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view="pageLayout" zoomScaleNormal="10" workbookViewId="0" topLeftCell="A73">
      <selection activeCell="E27" sqref="E27"/>
    </sheetView>
  </sheetViews>
  <sheetFormatPr defaultColWidth="9.33203125" defaultRowHeight="11.25"/>
  <cols>
    <col min="1" max="1" width="41.16015625" style="9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9" t="s">
        <v>15</v>
      </c>
    </row>
    <row r="2" spans="1:6" ht="37.5" customHeight="1">
      <c r="A2" s="95" t="s">
        <v>112</v>
      </c>
      <c r="B2" s="95"/>
      <c r="C2" s="95"/>
      <c r="D2" s="95"/>
      <c r="E2" s="95"/>
      <c r="F2" s="1"/>
    </row>
    <row r="3" spans="1:6" ht="31.5" customHeight="1">
      <c r="A3" s="96" t="s">
        <v>128</v>
      </c>
      <c r="B3" s="97"/>
      <c r="C3" s="97"/>
      <c r="D3" s="97"/>
      <c r="E3" s="3" t="s">
        <v>8</v>
      </c>
      <c r="F3" s="1"/>
    </row>
    <row r="4" spans="1:6" s="10" customFormat="1" ht="22.5" customHeight="1">
      <c r="A4" s="98" t="s">
        <v>9</v>
      </c>
      <c r="B4" s="98"/>
      <c r="C4" s="99" t="s">
        <v>19</v>
      </c>
      <c r="D4" s="98"/>
      <c r="E4" s="98"/>
      <c r="F4" s="1"/>
    </row>
    <row r="5" spans="1:6" s="10" customFormat="1" ht="32.25" customHeight="1">
      <c r="A5" s="78" t="s">
        <v>10</v>
      </c>
      <c r="B5" s="77" t="s">
        <v>11</v>
      </c>
      <c r="C5" s="78" t="s">
        <v>12</v>
      </c>
      <c r="D5" s="77" t="s">
        <v>10</v>
      </c>
      <c r="E5" s="77" t="s">
        <v>11</v>
      </c>
      <c r="F5" s="1"/>
    </row>
    <row r="6" spans="1:6" ht="20.25" customHeight="1">
      <c r="A6" s="4" t="s">
        <v>77</v>
      </c>
      <c r="B6" s="5">
        <f>B7+B8</f>
        <v>661.32</v>
      </c>
      <c r="C6" s="4" t="s">
        <v>0</v>
      </c>
      <c r="D6" s="4" t="s">
        <v>13</v>
      </c>
      <c r="E6" s="5">
        <v>580.6</v>
      </c>
      <c r="F6" s="1"/>
    </row>
    <row r="7" spans="1:6" ht="20.25" customHeight="1">
      <c r="A7" s="4" t="s">
        <v>81</v>
      </c>
      <c r="B7" s="5">
        <v>611.32</v>
      </c>
      <c r="C7" s="4" t="s">
        <v>153</v>
      </c>
      <c r="D7" s="81" t="s">
        <v>129</v>
      </c>
      <c r="E7" s="5">
        <v>580.6</v>
      </c>
      <c r="F7" s="1"/>
    </row>
    <row r="8" spans="1:6" ht="20.25" customHeight="1">
      <c r="A8" s="4" t="s">
        <v>82</v>
      </c>
      <c r="B8" s="5">
        <v>50</v>
      </c>
      <c r="C8" s="4" t="s">
        <v>154</v>
      </c>
      <c r="D8" s="4" t="s">
        <v>135</v>
      </c>
      <c r="E8" s="5">
        <v>382</v>
      </c>
      <c r="F8" s="1"/>
    </row>
    <row r="9" spans="1:6" ht="20.25" customHeight="1">
      <c r="A9" s="4" t="s">
        <v>78</v>
      </c>
      <c r="B9" s="90" t="s">
        <v>237</v>
      </c>
      <c r="C9" s="4" t="s">
        <v>155</v>
      </c>
      <c r="D9" s="4" t="s">
        <v>136</v>
      </c>
      <c r="E9" s="5">
        <v>198.6</v>
      </c>
      <c r="F9" s="1"/>
    </row>
    <row r="10" spans="1:6" ht="20.25" customHeight="1">
      <c r="A10" s="75" t="s">
        <v>79</v>
      </c>
      <c r="B10" s="90" t="s">
        <v>237</v>
      </c>
      <c r="C10" s="4">
        <v>208</v>
      </c>
      <c r="D10" s="4" t="s">
        <v>14</v>
      </c>
      <c r="E10" s="5">
        <v>24.38</v>
      </c>
      <c r="F10" s="1"/>
    </row>
    <row r="11" spans="1:6" ht="20.25" customHeight="1">
      <c r="A11" s="60" t="s">
        <v>83</v>
      </c>
      <c r="B11" s="90" t="s">
        <v>237</v>
      </c>
      <c r="C11" s="4" t="s">
        <v>156</v>
      </c>
      <c r="D11" s="4" t="s">
        <v>137</v>
      </c>
      <c r="E11" s="5">
        <v>24.38</v>
      </c>
      <c r="F11" s="1"/>
    </row>
    <row r="12" spans="1:6" ht="20.25" customHeight="1">
      <c r="A12" s="60" t="s">
        <v>88</v>
      </c>
      <c r="B12" s="90" t="s">
        <v>237</v>
      </c>
      <c r="C12" s="4" t="s">
        <v>157</v>
      </c>
      <c r="D12" s="4" t="s">
        <v>138</v>
      </c>
      <c r="E12" s="5">
        <v>2.04</v>
      </c>
      <c r="F12" s="1"/>
    </row>
    <row r="13" spans="1:6" ht="20.25" customHeight="1">
      <c r="A13" s="11"/>
      <c r="B13" s="5">
        <v>0</v>
      </c>
      <c r="C13" s="4" t="s">
        <v>158</v>
      </c>
      <c r="D13" s="4" t="s">
        <v>139</v>
      </c>
      <c r="E13" s="5">
        <v>7.13</v>
      </c>
      <c r="F13" s="1"/>
    </row>
    <row r="14" spans="1:6" ht="20.25" customHeight="1">
      <c r="A14" s="4"/>
      <c r="B14" s="5">
        <v>0</v>
      </c>
      <c r="C14" s="4" t="s">
        <v>159</v>
      </c>
      <c r="D14" s="4" t="s">
        <v>140</v>
      </c>
      <c r="E14" s="5">
        <v>10.86</v>
      </c>
      <c r="F14" s="1"/>
    </row>
    <row r="15" spans="1:6" ht="20.25" customHeight="1">
      <c r="A15" s="4"/>
      <c r="B15" s="5">
        <v>0</v>
      </c>
      <c r="C15" s="4" t="s">
        <v>160</v>
      </c>
      <c r="D15" s="4" t="s">
        <v>141</v>
      </c>
      <c r="E15" s="5">
        <v>4.35</v>
      </c>
      <c r="F15" s="1"/>
    </row>
    <row r="16" spans="1:6" ht="20.25" customHeight="1">
      <c r="A16" s="4"/>
      <c r="B16" s="5">
        <v>0</v>
      </c>
      <c r="C16" s="4">
        <v>210</v>
      </c>
      <c r="D16" s="4" t="s">
        <v>126</v>
      </c>
      <c r="E16" s="5">
        <v>6.33</v>
      </c>
      <c r="F16" s="1"/>
    </row>
    <row r="17" spans="1:6" ht="20.25" customHeight="1">
      <c r="A17" s="4"/>
      <c r="B17" s="5">
        <v>0</v>
      </c>
      <c r="C17" s="4" t="s">
        <v>161</v>
      </c>
      <c r="D17" s="4" t="s">
        <v>130</v>
      </c>
      <c r="E17" s="5">
        <v>6.33</v>
      </c>
      <c r="F17" s="1"/>
    </row>
    <row r="18" spans="1:6" ht="20.25" customHeight="1">
      <c r="A18" s="11"/>
      <c r="B18" s="12"/>
      <c r="C18" s="4" t="s">
        <v>162</v>
      </c>
      <c r="D18" s="4" t="s">
        <v>132</v>
      </c>
      <c r="E18" s="5">
        <v>6.33</v>
      </c>
      <c r="F18" s="1"/>
    </row>
    <row r="19" spans="1:6" ht="20.25" customHeight="1">
      <c r="A19" s="11"/>
      <c r="B19" s="12"/>
      <c r="C19" s="4">
        <v>229</v>
      </c>
      <c r="D19" s="81" t="s">
        <v>131</v>
      </c>
      <c r="E19" s="5">
        <v>50</v>
      </c>
      <c r="F19" s="1"/>
    </row>
    <row r="20" spans="1:6" ht="39.75" customHeight="1">
      <c r="A20" s="11"/>
      <c r="B20" s="12"/>
      <c r="C20" s="4" t="s">
        <v>163</v>
      </c>
      <c r="D20" s="82" t="s">
        <v>133</v>
      </c>
      <c r="E20" s="5">
        <v>50</v>
      </c>
      <c r="F20" s="1"/>
    </row>
    <row r="21" spans="1:6" ht="20.25" customHeight="1">
      <c r="A21" s="11"/>
      <c r="B21" s="12"/>
      <c r="C21" s="4" t="s">
        <v>164</v>
      </c>
      <c r="D21" s="82" t="s">
        <v>134</v>
      </c>
      <c r="E21" s="5">
        <v>50</v>
      </c>
      <c r="F21" s="1"/>
    </row>
    <row r="22" spans="1:6" ht="20.25" customHeight="1">
      <c r="A22" s="11"/>
      <c r="B22" s="12"/>
      <c r="C22" s="6"/>
      <c r="D22" s="12"/>
      <c r="E22" s="5"/>
      <c r="F22" s="1"/>
    </row>
    <row r="23" spans="1:6" ht="20.25" customHeight="1">
      <c r="A23" s="11"/>
      <c r="B23" s="12"/>
      <c r="C23" s="7"/>
      <c r="D23" s="8"/>
      <c r="E23" s="8"/>
      <c r="F23" s="1"/>
    </row>
    <row r="24" spans="1:6" s="18" customFormat="1" ht="20.25" customHeight="1">
      <c r="A24" s="15" t="s">
        <v>16</v>
      </c>
      <c r="B24" s="16">
        <f>B6+B9+B10+B11+B12</f>
        <v>661.32</v>
      </c>
      <c r="C24" s="104" t="s">
        <v>17</v>
      </c>
      <c r="D24" s="104"/>
      <c r="E24" s="83">
        <v>661.32</v>
      </c>
      <c r="F24" s="17"/>
    </row>
    <row r="25" spans="1:6" s="10" customFormat="1" ht="20.25" customHeight="1">
      <c r="A25" s="60" t="s">
        <v>115</v>
      </c>
      <c r="B25" s="90" t="s">
        <v>237</v>
      </c>
      <c r="C25" s="105"/>
      <c r="D25" s="106"/>
      <c r="E25" s="13"/>
      <c r="F25" s="1"/>
    </row>
    <row r="26" spans="1:6" s="10" customFormat="1" ht="20.25" customHeight="1">
      <c r="A26" s="60" t="s">
        <v>116</v>
      </c>
      <c r="B26" s="90" t="s">
        <v>237</v>
      </c>
      <c r="C26" s="102" t="s">
        <v>20</v>
      </c>
      <c r="D26" s="103"/>
      <c r="E26" s="91" t="s">
        <v>237</v>
      </c>
      <c r="F26" s="1"/>
    </row>
    <row r="27" spans="1:5" ht="20.25" customHeight="1">
      <c r="A27" s="14" t="s">
        <v>18</v>
      </c>
      <c r="B27" s="5">
        <f>SUM(B24:B26)</f>
        <v>661.32</v>
      </c>
      <c r="C27" s="100" t="s">
        <v>104</v>
      </c>
      <c r="D27" s="101"/>
      <c r="E27" s="5">
        <v>661.32</v>
      </c>
    </row>
    <row r="28" spans="1:5" s="58" customFormat="1" ht="42" customHeight="1">
      <c r="A28" s="94" t="s">
        <v>80</v>
      </c>
      <c r="B28" s="94"/>
      <c r="C28" s="94"/>
      <c r="D28" s="94"/>
      <c r="E28" s="94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  <ignoredErrors>
    <ignoredError sqref="C6 C10 C16 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9" sqref="K9"/>
    </sheetView>
  </sheetViews>
  <sheetFormatPr defaultColWidth="9.33203125" defaultRowHeight="11.25"/>
  <cols>
    <col min="1" max="1" width="28.83203125" style="34" customWidth="1"/>
    <col min="2" max="2" width="14.66015625" style="34" customWidth="1"/>
    <col min="3" max="3" width="12" style="34" customWidth="1"/>
    <col min="4" max="4" width="14" style="34" customWidth="1"/>
    <col min="5" max="6" width="19.33203125" style="34" customWidth="1"/>
    <col min="7" max="7" width="15.33203125" style="34" customWidth="1"/>
    <col min="8" max="10" width="14" style="34" customWidth="1"/>
    <col min="11" max="11" width="14.33203125" style="34" customWidth="1"/>
    <col min="12" max="16384" width="9.33203125" style="34" customWidth="1"/>
  </cols>
  <sheetData>
    <row r="1" spans="1:11" ht="21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7" customHeigh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4.5" customHeight="1">
      <c r="A3" s="112" t="s">
        <v>127</v>
      </c>
      <c r="B3" s="113"/>
      <c r="C3" s="113"/>
      <c r="D3" s="45"/>
      <c r="E3" s="45"/>
      <c r="F3" s="45"/>
      <c r="G3" s="45"/>
      <c r="H3" s="45"/>
      <c r="I3" s="45"/>
      <c r="J3" s="45"/>
      <c r="K3" s="3" t="s">
        <v>8</v>
      </c>
    </row>
    <row r="4" spans="1:11" s="35" customFormat="1" ht="34.5" customHeight="1">
      <c r="A4" s="110" t="s">
        <v>47</v>
      </c>
      <c r="B4" s="110" t="s">
        <v>66</v>
      </c>
      <c r="C4" s="110" t="s">
        <v>48</v>
      </c>
      <c r="D4" s="107" t="s">
        <v>49</v>
      </c>
      <c r="E4" s="107"/>
      <c r="F4" s="107"/>
      <c r="G4" s="110" t="s">
        <v>50</v>
      </c>
      <c r="H4" s="110" t="s">
        <v>51</v>
      </c>
      <c r="I4" s="108" t="s">
        <v>84</v>
      </c>
      <c r="J4" s="108" t="s">
        <v>89</v>
      </c>
      <c r="K4" s="110" t="s">
        <v>52</v>
      </c>
    </row>
    <row r="5" spans="1:11" s="35" customFormat="1" ht="34.5" customHeight="1">
      <c r="A5" s="111"/>
      <c r="B5" s="111"/>
      <c r="C5" s="111"/>
      <c r="D5" s="46" t="s">
        <v>67</v>
      </c>
      <c r="E5" s="46" t="s">
        <v>53</v>
      </c>
      <c r="F5" s="46" t="s">
        <v>54</v>
      </c>
      <c r="G5" s="111"/>
      <c r="H5" s="111"/>
      <c r="I5" s="111"/>
      <c r="J5" s="109"/>
      <c r="K5" s="111"/>
    </row>
    <row r="6" spans="1:11" s="35" customFormat="1" ht="34.5" customHeight="1">
      <c r="A6" s="46" t="s">
        <v>55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35" customFormat="1" ht="34.5" customHeight="1">
      <c r="A7" s="46" t="s">
        <v>31</v>
      </c>
      <c r="B7" s="47">
        <v>661.32</v>
      </c>
      <c r="C7" s="92" t="s">
        <v>237</v>
      </c>
      <c r="D7" s="47">
        <f>SUM(E7:F7)</f>
        <v>661.32</v>
      </c>
      <c r="E7" s="47">
        <v>611.32</v>
      </c>
      <c r="F7" s="47">
        <v>50</v>
      </c>
      <c r="G7" s="92" t="s">
        <v>237</v>
      </c>
      <c r="H7" s="92" t="s">
        <v>237</v>
      </c>
      <c r="I7" s="92" t="s">
        <v>237</v>
      </c>
      <c r="J7" s="92" t="s">
        <v>237</v>
      </c>
      <c r="K7" s="92" t="s">
        <v>237</v>
      </c>
    </row>
    <row r="8" spans="1:11" s="35" customFormat="1" ht="34.5" customHeight="1">
      <c r="A8" s="59" t="s">
        <v>142</v>
      </c>
      <c r="B8" s="47">
        <v>661.32</v>
      </c>
      <c r="C8" s="92" t="s">
        <v>237</v>
      </c>
      <c r="D8" s="47">
        <f>SUM(E8:F8)</f>
        <v>661.32</v>
      </c>
      <c r="E8" s="47">
        <v>611.32</v>
      </c>
      <c r="F8" s="47">
        <v>50</v>
      </c>
      <c r="G8" s="92" t="s">
        <v>237</v>
      </c>
      <c r="H8" s="92" t="s">
        <v>237</v>
      </c>
      <c r="I8" s="92" t="s">
        <v>237</v>
      </c>
      <c r="J8" s="92" t="s">
        <v>237</v>
      </c>
      <c r="K8" s="92" t="s">
        <v>237</v>
      </c>
    </row>
    <row r="9" spans="1:11" s="35" customFormat="1" ht="34.5" customHeight="1">
      <c r="A9" s="48" t="s">
        <v>143</v>
      </c>
      <c r="B9" s="47">
        <v>661.32</v>
      </c>
      <c r="C9" s="92" t="s">
        <v>237</v>
      </c>
      <c r="D9" s="47">
        <f>SUM(E9:F9)</f>
        <v>661.32</v>
      </c>
      <c r="E9" s="47">
        <v>611.32</v>
      </c>
      <c r="F9" s="47">
        <v>50</v>
      </c>
      <c r="G9" s="92" t="s">
        <v>237</v>
      </c>
      <c r="H9" s="92" t="s">
        <v>237</v>
      </c>
      <c r="I9" s="92" t="s">
        <v>237</v>
      </c>
      <c r="J9" s="92" t="s">
        <v>237</v>
      </c>
      <c r="K9" s="92" t="s">
        <v>237</v>
      </c>
    </row>
    <row r="10" spans="1:11" s="58" customFormat="1" ht="42" customHeight="1">
      <c r="A10" s="94" t="s">
        <v>80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ht="20.25">
      <c r="A11" s="36"/>
    </row>
    <row r="25" ht="12" customHeight="1"/>
  </sheetData>
  <sheetProtection/>
  <mergeCells count="12">
    <mergeCell ref="I4:I5"/>
    <mergeCell ref="A3:C3"/>
    <mergeCell ref="A10:K10"/>
    <mergeCell ref="D4:F4"/>
    <mergeCell ref="J4:J5"/>
    <mergeCell ref="A2:K2"/>
    <mergeCell ref="A4:A5"/>
    <mergeCell ref="B4:B5"/>
    <mergeCell ref="C4:C5"/>
    <mergeCell ref="G4:G5"/>
    <mergeCell ref="H4:H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11" sqref="D11"/>
    </sheetView>
  </sheetViews>
  <sheetFormatPr defaultColWidth="12" defaultRowHeight="11.25"/>
  <cols>
    <col min="1" max="1" width="39.66015625" style="44" customWidth="1"/>
    <col min="2" max="5" width="27.33203125" style="44" customWidth="1"/>
    <col min="6" max="16384" width="12" style="44" customWidth="1"/>
  </cols>
  <sheetData>
    <row r="1" ht="24" customHeight="1">
      <c r="A1" s="44" t="s">
        <v>86</v>
      </c>
    </row>
    <row r="2" spans="1:5" ht="27">
      <c r="A2" s="95" t="s">
        <v>110</v>
      </c>
      <c r="B2" s="95"/>
      <c r="C2" s="95"/>
      <c r="D2" s="95"/>
      <c r="E2" s="95"/>
    </row>
    <row r="3" spans="1:5" ht="19.5" customHeight="1">
      <c r="A3" s="115" t="s">
        <v>127</v>
      </c>
      <c r="B3" s="113"/>
      <c r="C3" s="49" t="s">
        <v>56</v>
      </c>
      <c r="D3" s="49" t="s">
        <v>56</v>
      </c>
      <c r="E3" s="3" t="s">
        <v>8</v>
      </c>
    </row>
    <row r="4" spans="1:5" ht="25.5" customHeight="1">
      <c r="A4" s="114" t="s">
        <v>47</v>
      </c>
      <c r="B4" s="114" t="s">
        <v>68</v>
      </c>
      <c r="C4" s="114" t="s">
        <v>32</v>
      </c>
      <c r="D4" s="107"/>
      <c r="E4" s="114" t="s">
        <v>33</v>
      </c>
    </row>
    <row r="5" spans="1:5" ht="25.5" customHeight="1">
      <c r="A5" s="107"/>
      <c r="B5" s="107"/>
      <c r="C5" s="50" t="s">
        <v>57</v>
      </c>
      <c r="D5" s="50" t="s">
        <v>58</v>
      </c>
      <c r="E5" s="107"/>
    </row>
    <row r="6" spans="1:5" ht="25.5" customHeight="1">
      <c r="A6" s="51" t="s">
        <v>55</v>
      </c>
      <c r="B6" s="51">
        <v>1</v>
      </c>
      <c r="C6" s="51">
        <v>2</v>
      </c>
      <c r="D6" s="51">
        <v>3</v>
      </c>
      <c r="E6" s="51">
        <v>4</v>
      </c>
    </row>
    <row r="7" spans="1:5" ht="25.5" customHeight="1">
      <c r="A7" s="50" t="s">
        <v>31</v>
      </c>
      <c r="B7" s="52">
        <f>SUM(C7:E7)</f>
        <v>661.3199999999999</v>
      </c>
      <c r="C7" s="52">
        <v>205.17</v>
      </c>
      <c r="D7" s="52">
        <v>24.15</v>
      </c>
      <c r="E7" s="52">
        <v>432</v>
      </c>
    </row>
    <row r="8" spans="1:5" ht="25.5" customHeight="1">
      <c r="A8" s="53" t="s">
        <v>142</v>
      </c>
      <c r="B8" s="52">
        <f>SUM(C8:E8)</f>
        <v>661.3199999999999</v>
      </c>
      <c r="C8" s="52">
        <v>205.17</v>
      </c>
      <c r="D8" s="52">
        <v>24.15</v>
      </c>
      <c r="E8" s="52">
        <v>432</v>
      </c>
    </row>
    <row r="9" spans="1:5" ht="38.25" customHeight="1">
      <c r="A9" s="54" t="s">
        <v>144</v>
      </c>
      <c r="B9" s="52">
        <f>SUM(C9:E9)</f>
        <v>661.3199999999999</v>
      </c>
      <c r="C9" s="52">
        <v>205.17</v>
      </c>
      <c r="D9" s="52">
        <v>24.15</v>
      </c>
      <c r="E9" s="52">
        <v>432</v>
      </c>
    </row>
    <row r="10" ht="20.25">
      <c r="A10" s="37" t="s">
        <v>56</v>
      </c>
    </row>
  </sheetData>
  <sheetProtection/>
  <mergeCells count="6">
    <mergeCell ref="A2:E2"/>
    <mergeCell ref="A4:A5"/>
    <mergeCell ref="B4:B5"/>
    <mergeCell ref="C4:D4"/>
    <mergeCell ref="E4:E5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19">
      <selection activeCell="B26" sqref="B26"/>
    </sheetView>
  </sheetViews>
  <sheetFormatPr defaultColWidth="9.33203125" defaultRowHeight="11.25"/>
  <cols>
    <col min="1" max="1" width="31" style="19" customWidth="1"/>
    <col min="2" max="2" width="20" style="20" customWidth="1"/>
    <col min="3" max="3" width="18.33203125" style="20" customWidth="1"/>
    <col min="4" max="4" width="46.66015625" style="20" customWidth="1"/>
    <col min="5" max="5" width="23.83203125" style="20" customWidth="1"/>
    <col min="6" max="6" width="10.83203125" style="20" customWidth="1"/>
    <col min="7" max="16384" width="9.33203125" style="20" customWidth="1"/>
  </cols>
  <sheetData>
    <row r="1" ht="21" customHeight="1">
      <c r="A1" s="19" t="s">
        <v>87</v>
      </c>
    </row>
    <row r="2" spans="1:6" ht="37.5" customHeight="1">
      <c r="A2" s="95" t="s">
        <v>109</v>
      </c>
      <c r="B2" s="95"/>
      <c r="C2" s="95"/>
      <c r="D2" s="95"/>
      <c r="E2" s="95"/>
      <c r="F2" s="21"/>
    </row>
    <row r="3" spans="1:6" ht="31.5" customHeight="1">
      <c r="A3" s="118" t="s">
        <v>127</v>
      </c>
      <c r="B3" s="119"/>
      <c r="C3" s="119"/>
      <c r="D3" s="119"/>
      <c r="E3" s="22" t="s">
        <v>8</v>
      </c>
      <c r="F3" s="21"/>
    </row>
    <row r="4" spans="1:6" s="30" customFormat="1" ht="22.5" customHeight="1">
      <c r="A4" s="120" t="s">
        <v>21</v>
      </c>
      <c r="B4" s="121"/>
      <c r="C4" s="122" t="s">
        <v>22</v>
      </c>
      <c r="D4" s="123"/>
      <c r="E4" s="123"/>
      <c r="F4" s="21"/>
    </row>
    <row r="5" spans="1:6" s="30" customFormat="1" ht="32.25" customHeight="1">
      <c r="A5" s="80" t="s">
        <v>23</v>
      </c>
      <c r="B5" s="79" t="s">
        <v>24</v>
      </c>
      <c r="C5" s="80" t="s">
        <v>25</v>
      </c>
      <c r="D5" s="79" t="s">
        <v>23</v>
      </c>
      <c r="E5" s="79" t="s">
        <v>24</v>
      </c>
      <c r="F5" s="21"/>
    </row>
    <row r="6" spans="1:6" ht="24.75" customHeight="1">
      <c r="A6" s="25" t="s">
        <v>26</v>
      </c>
      <c r="B6" s="88">
        <f>B7+B8</f>
        <v>661.32</v>
      </c>
      <c r="C6" s="25" t="s">
        <v>0</v>
      </c>
      <c r="D6" s="4" t="s">
        <v>13</v>
      </c>
      <c r="E6" s="5">
        <v>580.6</v>
      </c>
      <c r="F6" s="21"/>
    </row>
    <row r="7" spans="1:6" ht="24.75" customHeight="1">
      <c r="A7" s="4" t="s">
        <v>81</v>
      </c>
      <c r="B7" s="88">
        <v>611.32</v>
      </c>
      <c r="C7" s="25" t="s">
        <v>145</v>
      </c>
      <c r="D7" s="81" t="s">
        <v>129</v>
      </c>
      <c r="E7" s="5">
        <v>580.6</v>
      </c>
      <c r="F7" s="21"/>
    </row>
    <row r="8" spans="1:6" ht="24.75" customHeight="1">
      <c r="A8" s="4" t="s">
        <v>82</v>
      </c>
      <c r="B8" s="88">
        <v>50</v>
      </c>
      <c r="C8" s="25" t="s">
        <v>146</v>
      </c>
      <c r="D8" s="4" t="s">
        <v>135</v>
      </c>
      <c r="E8" s="5">
        <v>382</v>
      </c>
      <c r="F8" s="21"/>
    </row>
    <row r="9" spans="1:6" ht="24.75" customHeight="1">
      <c r="A9" s="25"/>
      <c r="B9" s="88">
        <v>0</v>
      </c>
      <c r="C9" s="25" t="s">
        <v>147</v>
      </c>
      <c r="D9" s="4" t="s">
        <v>136</v>
      </c>
      <c r="E9" s="5">
        <v>198.6</v>
      </c>
      <c r="F9" s="21"/>
    </row>
    <row r="10" spans="1:6" ht="24.75" customHeight="1">
      <c r="A10" s="25"/>
      <c r="B10" s="88">
        <v>0</v>
      </c>
      <c r="C10" s="25">
        <v>208</v>
      </c>
      <c r="D10" s="4" t="s">
        <v>14</v>
      </c>
      <c r="E10" s="5">
        <v>24.38</v>
      </c>
      <c r="F10" s="21"/>
    </row>
    <row r="11" spans="1:6" ht="24.75" customHeight="1">
      <c r="A11" s="25"/>
      <c r="B11" s="88">
        <v>0</v>
      </c>
      <c r="C11" s="25" t="s">
        <v>1</v>
      </c>
      <c r="D11" s="4" t="s">
        <v>137</v>
      </c>
      <c r="E11" s="5">
        <v>24.38</v>
      </c>
      <c r="F11" s="21"/>
    </row>
    <row r="12" spans="1:6" ht="24.75" customHeight="1">
      <c r="A12" s="25"/>
      <c r="B12" s="88">
        <v>0</v>
      </c>
      <c r="C12" s="25" t="s">
        <v>2</v>
      </c>
      <c r="D12" s="4" t="s">
        <v>138</v>
      </c>
      <c r="E12" s="5">
        <v>2.04</v>
      </c>
      <c r="F12" s="21"/>
    </row>
    <row r="13" spans="1:6" ht="24.75" customHeight="1">
      <c r="A13" s="25"/>
      <c r="B13" s="88">
        <v>0</v>
      </c>
      <c r="C13" s="25" t="s">
        <v>3</v>
      </c>
      <c r="D13" s="4" t="s">
        <v>139</v>
      </c>
      <c r="E13" s="5">
        <v>7.13</v>
      </c>
      <c r="F13" s="21"/>
    </row>
    <row r="14" spans="1:6" ht="24.75" customHeight="1">
      <c r="A14" s="25"/>
      <c r="B14" s="88">
        <v>0</v>
      </c>
      <c r="C14" s="25" t="s">
        <v>4</v>
      </c>
      <c r="D14" s="4" t="s">
        <v>140</v>
      </c>
      <c r="E14" s="5">
        <v>10.86</v>
      </c>
      <c r="F14" s="21"/>
    </row>
    <row r="15" spans="1:6" ht="24.75" customHeight="1">
      <c r="A15" s="25"/>
      <c r="B15" s="88">
        <v>0</v>
      </c>
      <c r="C15" s="25" t="s">
        <v>5</v>
      </c>
      <c r="D15" s="4" t="s">
        <v>141</v>
      </c>
      <c r="E15" s="5">
        <v>4.35</v>
      </c>
      <c r="F15" s="21"/>
    </row>
    <row r="16" spans="1:6" ht="24.75" customHeight="1">
      <c r="A16" s="25"/>
      <c r="B16" s="88">
        <v>0</v>
      </c>
      <c r="C16" s="25" t="s">
        <v>6</v>
      </c>
      <c r="D16" s="4" t="s">
        <v>126</v>
      </c>
      <c r="E16" s="5">
        <v>6.33</v>
      </c>
      <c r="F16" s="21"/>
    </row>
    <row r="17" spans="1:6" ht="24.75" customHeight="1">
      <c r="A17" s="25"/>
      <c r="B17" s="88">
        <v>0</v>
      </c>
      <c r="C17" s="25" t="s">
        <v>7</v>
      </c>
      <c r="D17" s="4" t="s">
        <v>130</v>
      </c>
      <c r="E17" s="5">
        <v>6.33</v>
      </c>
      <c r="F17" s="21"/>
    </row>
    <row r="18" spans="1:6" ht="24.75" customHeight="1">
      <c r="A18" s="25"/>
      <c r="B18" s="88">
        <v>0</v>
      </c>
      <c r="C18" s="25" t="s">
        <v>148</v>
      </c>
      <c r="D18" s="4" t="s">
        <v>132</v>
      </c>
      <c r="E18" s="5">
        <v>6.33</v>
      </c>
      <c r="F18" s="21"/>
    </row>
    <row r="19" spans="1:6" ht="24.75" customHeight="1">
      <c r="A19" s="25"/>
      <c r="B19" s="88">
        <v>0</v>
      </c>
      <c r="C19" s="4" t="s">
        <v>149</v>
      </c>
      <c r="D19" s="81" t="s">
        <v>131</v>
      </c>
      <c r="E19" s="5">
        <v>50</v>
      </c>
      <c r="F19" s="21"/>
    </row>
    <row r="20" spans="1:6" ht="46.5" customHeight="1">
      <c r="A20" s="25"/>
      <c r="B20" s="88">
        <v>0</v>
      </c>
      <c r="C20" s="4" t="s">
        <v>150</v>
      </c>
      <c r="D20" s="82" t="s">
        <v>133</v>
      </c>
      <c r="E20" s="5">
        <v>50</v>
      </c>
      <c r="F20" s="21"/>
    </row>
    <row r="21" spans="1:6" ht="24.75" customHeight="1">
      <c r="A21" s="25"/>
      <c r="B21" s="88">
        <v>0</v>
      </c>
      <c r="C21" s="4" t="s">
        <v>151</v>
      </c>
      <c r="D21" s="82" t="s">
        <v>134</v>
      </c>
      <c r="E21" s="5">
        <v>50</v>
      </c>
      <c r="F21" s="21"/>
    </row>
    <row r="22" spans="1:6" ht="24.75" customHeight="1">
      <c r="A22" s="25"/>
      <c r="B22" s="88">
        <v>0</v>
      </c>
      <c r="D22" s="25"/>
      <c r="E22" s="23"/>
      <c r="F22" s="21"/>
    </row>
    <row r="23" spans="1:6" ht="24.75" customHeight="1">
      <c r="A23" s="24"/>
      <c r="B23" s="89"/>
      <c r="C23" s="27"/>
      <c r="D23" s="28"/>
      <c r="E23" s="28"/>
      <c r="F23" s="21"/>
    </row>
    <row r="24" spans="1:6" s="30" customFormat="1" ht="24.75" customHeight="1">
      <c r="A24" s="84" t="s">
        <v>152</v>
      </c>
      <c r="B24" s="88">
        <f>B6</f>
        <v>661.32</v>
      </c>
      <c r="C24" s="27"/>
      <c r="D24" s="27"/>
      <c r="E24" s="23"/>
      <c r="F24" s="21"/>
    </row>
    <row r="25" spans="1:6" s="30" customFormat="1" ht="24.75" customHeight="1">
      <c r="A25" s="87" t="s">
        <v>235</v>
      </c>
      <c r="B25" s="88" t="s">
        <v>236</v>
      </c>
      <c r="C25" s="27"/>
      <c r="D25" s="26"/>
      <c r="E25" s="23"/>
      <c r="F25" s="21"/>
    </row>
    <row r="26" spans="1:6" s="30" customFormat="1" ht="24.75" customHeight="1">
      <c r="A26" s="29" t="s">
        <v>27</v>
      </c>
      <c r="B26" s="23">
        <f>B24+B25</f>
        <v>661.32</v>
      </c>
      <c r="C26" s="117" t="s">
        <v>28</v>
      </c>
      <c r="D26" s="117"/>
      <c r="E26" s="23">
        <v>661.32</v>
      </c>
      <c r="F26" s="21"/>
    </row>
    <row r="27" spans="1:5" ht="27.75" customHeight="1">
      <c r="A27" s="116" t="s">
        <v>101</v>
      </c>
      <c r="B27" s="116"/>
      <c r="C27" s="116"/>
      <c r="D27" s="116"/>
      <c r="E27" s="116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7">
      <selection activeCell="I17" sqref="I17"/>
    </sheetView>
  </sheetViews>
  <sheetFormatPr defaultColWidth="9.33203125" defaultRowHeight="11.25"/>
  <cols>
    <col min="1" max="1" width="1.83203125" style="31" customWidth="1"/>
    <col min="2" max="2" width="14.16015625" style="31" customWidth="1"/>
    <col min="3" max="3" width="41.5" style="31" bestFit="1" customWidth="1"/>
    <col min="4" max="7" width="17.5" style="31" customWidth="1"/>
    <col min="8" max="16384" width="9.33203125" style="31" customWidth="1"/>
  </cols>
  <sheetData>
    <row r="1" spans="1:2" ht="24" customHeight="1">
      <c r="A1" s="124" t="s">
        <v>90</v>
      </c>
      <c r="B1" s="125"/>
    </row>
    <row r="2" spans="1:7" ht="48.75" customHeight="1">
      <c r="A2" s="32"/>
      <c r="B2" s="95" t="s">
        <v>108</v>
      </c>
      <c r="C2" s="95"/>
      <c r="D2" s="95"/>
      <c r="E2" s="95"/>
      <c r="F2" s="95"/>
      <c r="G2" s="95"/>
    </row>
    <row r="3" spans="1:7" s="66" customFormat="1" ht="30.75" customHeight="1">
      <c r="A3" s="57"/>
      <c r="B3" s="126" t="s">
        <v>127</v>
      </c>
      <c r="C3" s="127"/>
      <c r="D3" s="127"/>
      <c r="E3" s="127"/>
      <c r="F3" s="130" t="s">
        <v>29</v>
      </c>
      <c r="G3" s="130"/>
    </row>
    <row r="4" spans="1:7" s="63" customFormat="1" ht="24.75" customHeight="1">
      <c r="A4" s="62"/>
      <c r="B4" s="128" t="s">
        <v>30</v>
      </c>
      <c r="C4" s="129"/>
      <c r="D4" s="131" t="s">
        <v>31</v>
      </c>
      <c r="E4" s="131" t="s">
        <v>32</v>
      </c>
      <c r="F4" s="131" t="s">
        <v>33</v>
      </c>
      <c r="G4" s="131" t="s">
        <v>34</v>
      </c>
    </row>
    <row r="5" spans="1:7" s="63" customFormat="1" ht="24.75" customHeight="1">
      <c r="A5" s="62"/>
      <c r="B5" s="64" t="s">
        <v>35</v>
      </c>
      <c r="C5" s="64" t="s">
        <v>36</v>
      </c>
      <c r="D5" s="132"/>
      <c r="E5" s="132"/>
      <c r="F5" s="132"/>
      <c r="G5" s="132"/>
    </row>
    <row r="6" spans="1:7" ht="24.75" customHeight="1">
      <c r="A6" s="32"/>
      <c r="B6" s="65" t="s">
        <v>31</v>
      </c>
      <c r="C6" s="25"/>
      <c r="D6" s="25" t="s">
        <v>166</v>
      </c>
      <c r="E6" s="25" t="s">
        <v>165</v>
      </c>
      <c r="F6" s="25" t="s">
        <v>167</v>
      </c>
      <c r="G6" s="25"/>
    </row>
    <row r="7" spans="1:7" ht="24.75" customHeight="1">
      <c r="A7" s="33"/>
      <c r="B7" s="4" t="s">
        <v>0</v>
      </c>
      <c r="C7" s="4" t="s">
        <v>13</v>
      </c>
      <c r="D7" s="85">
        <f>SUM(E7:F7)</f>
        <v>580.6</v>
      </c>
      <c r="E7" s="86">
        <v>198.6</v>
      </c>
      <c r="F7" s="86">
        <v>382</v>
      </c>
      <c r="G7" s="25"/>
    </row>
    <row r="8" spans="1:7" ht="24.75" customHeight="1">
      <c r="A8" s="33"/>
      <c r="B8" s="4" t="s">
        <v>153</v>
      </c>
      <c r="C8" s="81" t="s">
        <v>129</v>
      </c>
      <c r="D8" s="85">
        <f aca="true" t="shared" si="0" ref="D8:D19">SUM(E8:F8)</f>
        <v>580.6</v>
      </c>
      <c r="E8" s="86">
        <v>198.6</v>
      </c>
      <c r="F8" s="86">
        <v>382</v>
      </c>
      <c r="G8" s="25"/>
    </row>
    <row r="9" spans="1:7" ht="24.75" customHeight="1">
      <c r="A9" s="33"/>
      <c r="B9" s="4" t="s">
        <v>154</v>
      </c>
      <c r="C9" s="4" t="s">
        <v>135</v>
      </c>
      <c r="D9" s="85">
        <f t="shared" si="0"/>
        <v>382</v>
      </c>
      <c r="E9" s="25" t="s">
        <v>236</v>
      </c>
      <c r="F9" s="86">
        <v>382</v>
      </c>
      <c r="G9" s="25"/>
    </row>
    <row r="10" spans="1:7" ht="24.75" customHeight="1">
      <c r="A10" s="33"/>
      <c r="B10" s="4" t="s">
        <v>155</v>
      </c>
      <c r="C10" s="4" t="s">
        <v>136</v>
      </c>
      <c r="D10" s="85">
        <f t="shared" si="0"/>
        <v>198.6</v>
      </c>
      <c r="E10" s="86">
        <v>198.6</v>
      </c>
      <c r="F10" s="25" t="s">
        <v>236</v>
      </c>
      <c r="G10" s="25"/>
    </row>
    <row r="11" spans="1:7" ht="24.75" customHeight="1">
      <c r="A11" s="33"/>
      <c r="B11" s="4">
        <v>208</v>
      </c>
      <c r="C11" s="4" t="s">
        <v>14</v>
      </c>
      <c r="D11" s="85">
        <f t="shared" si="0"/>
        <v>24.38</v>
      </c>
      <c r="E11" s="86">
        <v>24.38</v>
      </c>
      <c r="F11" s="25" t="s">
        <v>236</v>
      </c>
      <c r="G11" s="25"/>
    </row>
    <row r="12" spans="1:7" ht="24.75" customHeight="1">
      <c r="A12" s="33"/>
      <c r="B12" s="4" t="s">
        <v>156</v>
      </c>
      <c r="C12" s="4" t="s">
        <v>137</v>
      </c>
      <c r="D12" s="85">
        <f t="shared" si="0"/>
        <v>24.38</v>
      </c>
      <c r="E12" s="86">
        <v>24.38</v>
      </c>
      <c r="F12" s="25" t="s">
        <v>236</v>
      </c>
      <c r="G12" s="25"/>
    </row>
    <row r="13" spans="1:7" ht="24.75" customHeight="1">
      <c r="A13" s="33"/>
      <c r="B13" s="4" t="s">
        <v>157</v>
      </c>
      <c r="C13" s="4" t="s">
        <v>138</v>
      </c>
      <c r="D13" s="85">
        <f t="shared" si="0"/>
        <v>2.04</v>
      </c>
      <c r="E13" s="86">
        <v>2.04</v>
      </c>
      <c r="F13" s="25" t="s">
        <v>236</v>
      </c>
      <c r="G13" s="25"/>
    </row>
    <row r="14" spans="1:7" ht="24.75" customHeight="1">
      <c r="A14" s="33"/>
      <c r="B14" s="4" t="s">
        <v>158</v>
      </c>
      <c r="C14" s="4" t="s">
        <v>139</v>
      </c>
      <c r="D14" s="85">
        <f t="shared" si="0"/>
        <v>7.13</v>
      </c>
      <c r="E14" s="86">
        <v>7.13</v>
      </c>
      <c r="F14" s="25" t="s">
        <v>236</v>
      </c>
      <c r="G14" s="25"/>
    </row>
    <row r="15" spans="1:7" ht="33.75" customHeight="1">
      <c r="A15" s="33"/>
      <c r="B15" s="4" t="s">
        <v>159</v>
      </c>
      <c r="C15" s="4" t="s">
        <v>140</v>
      </c>
      <c r="D15" s="85">
        <f t="shared" si="0"/>
        <v>10.86</v>
      </c>
      <c r="E15" s="86">
        <v>10.86</v>
      </c>
      <c r="F15" s="25" t="s">
        <v>236</v>
      </c>
      <c r="G15" s="25"/>
    </row>
    <row r="16" spans="1:7" ht="24.75" customHeight="1">
      <c r="A16" s="33"/>
      <c r="B16" s="4" t="s">
        <v>160</v>
      </c>
      <c r="C16" s="4" t="s">
        <v>141</v>
      </c>
      <c r="D16" s="85">
        <f t="shared" si="0"/>
        <v>4.35</v>
      </c>
      <c r="E16" s="86">
        <v>4.35</v>
      </c>
      <c r="F16" s="25" t="s">
        <v>236</v>
      </c>
      <c r="G16" s="25"/>
    </row>
    <row r="17" spans="1:7" ht="24.75" customHeight="1">
      <c r="A17" s="33"/>
      <c r="B17" s="4">
        <v>210</v>
      </c>
      <c r="C17" s="4" t="s">
        <v>126</v>
      </c>
      <c r="D17" s="85">
        <f t="shared" si="0"/>
        <v>6.33</v>
      </c>
      <c r="E17" s="24">
        <v>6.33</v>
      </c>
      <c r="F17" s="25" t="s">
        <v>236</v>
      </c>
      <c r="G17" s="25"/>
    </row>
    <row r="18" spans="1:7" ht="24.75" customHeight="1">
      <c r="A18" s="33"/>
      <c r="B18" s="4" t="s">
        <v>161</v>
      </c>
      <c r="C18" s="4" t="s">
        <v>130</v>
      </c>
      <c r="D18" s="85">
        <f t="shared" si="0"/>
        <v>6.33</v>
      </c>
      <c r="E18" s="24">
        <v>6.33</v>
      </c>
      <c r="F18" s="25" t="s">
        <v>236</v>
      </c>
      <c r="G18" s="25"/>
    </row>
    <row r="19" spans="1:7" ht="24.75" customHeight="1">
      <c r="A19" s="33"/>
      <c r="B19" s="4" t="s">
        <v>162</v>
      </c>
      <c r="C19" s="4" t="s">
        <v>132</v>
      </c>
      <c r="D19" s="85">
        <f t="shared" si="0"/>
        <v>6.33</v>
      </c>
      <c r="E19" s="24">
        <v>6.33</v>
      </c>
      <c r="F19" s="25" t="s">
        <v>236</v>
      </c>
      <c r="G19" s="25"/>
    </row>
    <row r="20" spans="1:7" ht="31.5" customHeight="1">
      <c r="A20" s="33"/>
      <c r="B20" s="116" t="s">
        <v>100</v>
      </c>
      <c r="C20" s="116"/>
      <c r="D20" s="116"/>
      <c r="E20" s="116"/>
      <c r="F20" s="116"/>
      <c r="G20" s="61"/>
    </row>
  </sheetData>
  <sheetProtection/>
  <mergeCells count="10">
    <mergeCell ref="B20:F20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6">
      <selection activeCell="G6" sqref="G6"/>
    </sheetView>
  </sheetViews>
  <sheetFormatPr defaultColWidth="9.33203125" defaultRowHeight="11.25"/>
  <cols>
    <col min="1" max="1" width="4.83203125" style="31" customWidth="1"/>
    <col min="2" max="2" width="20.66015625" style="31" customWidth="1"/>
    <col min="3" max="3" width="59.16015625" style="31" customWidth="1"/>
    <col min="4" max="4" width="27.33203125" style="31" customWidth="1"/>
    <col min="5" max="16384" width="9.33203125" style="31" customWidth="1"/>
  </cols>
  <sheetData>
    <row r="1" spans="1:2" ht="21.75" customHeight="1">
      <c r="A1" s="124" t="s">
        <v>91</v>
      </c>
      <c r="B1" s="125"/>
    </row>
    <row r="2" spans="1:4" ht="36.75" customHeight="1">
      <c r="A2" s="32"/>
      <c r="B2" s="95" t="s">
        <v>107</v>
      </c>
      <c r="C2" s="95"/>
      <c r="D2" s="95"/>
    </row>
    <row r="3" spans="2:4" s="67" customFormat="1" ht="23.25" customHeight="1">
      <c r="B3" s="134" t="s">
        <v>127</v>
      </c>
      <c r="C3" s="135"/>
      <c r="D3" s="69" t="s">
        <v>40</v>
      </c>
    </row>
    <row r="4" spans="2:4" s="68" customFormat="1" ht="27" customHeight="1">
      <c r="B4" s="128" t="s">
        <v>41</v>
      </c>
      <c r="C4" s="129"/>
      <c r="D4" s="131" t="s">
        <v>92</v>
      </c>
    </row>
    <row r="5" spans="2:4" s="68" customFormat="1" ht="24.75" customHeight="1">
      <c r="B5" s="64" t="s">
        <v>35</v>
      </c>
      <c r="C5" s="64" t="s">
        <v>36</v>
      </c>
      <c r="D5" s="132"/>
    </row>
    <row r="6" spans="2:4" s="67" customFormat="1" ht="24.75" customHeight="1">
      <c r="B6" s="136" t="s">
        <v>230</v>
      </c>
      <c r="C6" s="137"/>
      <c r="D6" s="25" t="s">
        <v>189</v>
      </c>
    </row>
    <row r="7" spans="2:4" s="67" customFormat="1" ht="24.75" customHeight="1">
      <c r="B7" s="25" t="s">
        <v>42</v>
      </c>
      <c r="C7" s="25" t="s">
        <v>43</v>
      </c>
      <c r="D7" s="25" t="s">
        <v>190</v>
      </c>
    </row>
    <row r="8" spans="2:4" s="67" customFormat="1" ht="24.75" customHeight="1">
      <c r="B8" s="25" t="s">
        <v>44</v>
      </c>
      <c r="C8" s="25" t="s">
        <v>93</v>
      </c>
      <c r="D8" s="25" t="s">
        <v>191</v>
      </c>
    </row>
    <row r="9" spans="2:4" s="67" customFormat="1" ht="24.75" customHeight="1">
      <c r="B9" s="25" t="s">
        <v>45</v>
      </c>
      <c r="C9" s="25" t="s">
        <v>94</v>
      </c>
      <c r="D9" s="25" t="s">
        <v>192</v>
      </c>
    </row>
    <row r="10" spans="2:4" s="67" customFormat="1" ht="24.75" customHeight="1">
      <c r="B10" s="25" t="s">
        <v>95</v>
      </c>
      <c r="C10" s="25" t="s">
        <v>96</v>
      </c>
      <c r="D10" s="25" t="s">
        <v>193</v>
      </c>
    </row>
    <row r="11" spans="2:4" s="67" customFormat="1" ht="24.75" customHeight="1">
      <c r="B11" s="25" t="s">
        <v>46</v>
      </c>
      <c r="C11" s="25" t="s">
        <v>97</v>
      </c>
      <c r="D11" s="25" t="s">
        <v>194</v>
      </c>
    </row>
    <row r="12" spans="2:4" s="67" customFormat="1" ht="24.75" customHeight="1">
      <c r="B12" s="25" t="s">
        <v>170</v>
      </c>
      <c r="C12" s="25" t="s">
        <v>196</v>
      </c>
      <c r="D12" s="25" t="s">
        <v>195</v>
      </c>
    </row>
    <row r="13" spans="2:4" s="67" customFormat="1" ht="24.75" customHeight="1">
      <c r="B13" s="25" t="s">
        <v>171</v>
      </c>
      <c r="C13" s="25" t="s">
        <v>197</v>
      </c>
      <c r="D13" s="25" t="s">
        <v>168</v>
      </c>
    </row>
    <row r="14" spans="2:4" s="67" customFormat="1" ht="24.75" customHeight="1">
      <c r="B14" s="25" t="s">
        <v>172</v>
      </c>
      <c r="C14" s="25" t="s">
        <v>198</v>
      </c>
      <c r="D14" s="25" t="s">
        <v>169</v>
      </c>
    </row>
    <row r="15" spans="2:4" s="67" customFormat="1" ht="24.75" customHeight="1">
      <c r="B15" s="25" t="s">
        <v>173</v>
      </c>
      <c r="C15" s="25" t="s">
        <v>199</v>
      </c>
      <c r="D15" s="25" t="s">
        <v>215</v>
      </c>
    </row>
    <row r="16" spans="2:4" s="67" customFormat="1" ht="24.75" customHeight="1">
      <c r="B16" s="25" t="s">
        <v>174</v>
      </c>
      <c r="C16" s="25" t="s">
        <v>200</v>
      </c>
      <c r="D16" s="25" t="s">
        <v>216</v>
      </c>
    </row>
    <row r="17" spans="2:4" s="67" customFormat="1" ht="24.75" customHeight="1">
      <c r="B17" s="25" t="s">
        <v>175</v>
      </c>
      <c r="C17" s="25" t="s">
        <v>201</v>
      </c>
      <c r="D17" s="25" t="s">
        <v>217</v>
      </c>
    </row>
    <row r="18" spans="2:4" s="67" customFormat="1" ht="24.75" customHeight="1">
      <c r="B18" s="25" t="s">
        <v>176</v>
      </c>
      <c r="C18" s="25" t="s">
        <v>202</v>
      </c>
      <c r="D18" s="25" t="s">
        <v>218</v>
      </c>
    </row>
    <row r="19" spans="2:4" s="67" customFormat="1" ht="24.75" customHeight="1">
      <c r="B19" s="25" t="s">
        <v>177</v>
      </c>
      <c r="C19" s="25" t="s">
        <v>203</v>
      </c>
      <c r="D19" s="25" t="s">
        <v>219</v>
      </c>
    </row>
    <row r="20" spans="2:4" s="67" customFormat="1" ht="24.75" customHeight="1">
      <c r="B20" s="25" t="s">
        <v>178</v>
      </c>
      <c r="C20" s="25" t="s">
        <v>204</v>
      </c>
      <c r="D20" s="25" t="s">
        <v>220</v>
      </c>
    </row>
    <row r="21" spans="2:4" s="67" customFormat="1" ht="24.75" customHeight="1">
      <c r="B21" s="25" t="s">
        <v>179</v>
      </c>
      <c r="C21" s="25" t="s">
        <v>205</v>
      </c>
      <c r="D21" s="25" t="s">
        <v>221</v>
      </c>
    </row>
    <row r="22" spans="2:4" s="67" customFormat="1" ht="24.75" customHeight="1">
      <c r="B22" s="25" t="s">
        <v>180</v>
      </c>
      <c r="C22" s="25" t="s">
        <v>206</v>
      </c>
      <c r="D22" s="25" t="s">
        <v>222</v>
      </c>
    </row>
    <row r="23" spans="2:4" s="67" customFormat="1" ht="24.75" customHeight="1">
      <c r="B23" s="25" t="s">
        <v>181</v>
      </c>
      <c r="C23" s="25" t="s">
        <v>207</v>
      </c>
      <c r="D23" s="25" t="s">
        <v>225</v>
      </c>
    </row>
    <row r="24" spans="2:4" s="67" customFormat="1" ht="24.75" customHeight="1">
      <c r="B24" s="25" t="s">
        <v>182</v>
      </c>
      <c r="C24" s="25" t="s">
        <v>208</v>
      </c>
      <c r="D24" s="25" t="s">
        <v>226</v>
      </c>
    </row>
    <row r="25" spans="2:4" s="67" customFormat="1" ht="24.75" customHeight="1">
      <c r="B25" s="25" t="s">
        <v>183</v>
      </c>
      <c r="C25" s="25" t="s">
        <v>209</v>
      </c>
      <c r="D25" s="25" t="s">
        <v>223</v>
      </c>
    </row>
    <row r="26" spans="2:4" s="67" customFormat="1" ht="24.75" customHeight="1">
      <c r="B26" s="25" t="s">
        <v>184</v>
      </c>
      <c r="C26" s="25" t="s">
        <v>210</v>
      </c>
      <c r="D26" s="25" t="s">
        <v>224</v>
      </c>
    </row>
    <row r="27" spans="2:4" s="67" customFormat="1" ht="24.75" customHeight="1">
      <c r="B27" s="25" t="s">
        <v>185</v>
      </c>
      <c r="C27" s="25" t="s">
        <v>211</v>
      </c>
      <c r="D27" s="25" t="s">
        <v>227</v>
      </c>
    </row>
    <row r="28" spans="2:4" s="67" customFormat="1" ht="24.75" customHeight="1">
      <c r="B28" s="25" t="s">
        <v>186</v>
      </c>
      <c r="C28" s="25" t="s">
        <v>212</v>
      </c>
      <c r="D28" s="25" t="s">
        <v>228</v>
      </c>
    </row>
    <row r="29" spans="2:4" s="67" customFormat="1" ht="24.75" customHeight="1">
      <c r="B29" s="25" t="s">
        <v>187</v>
      </c>
      <c r="C29" s="25" t="s">
        <v>213</v>
      </c>
      <c r="D29" s="25" t="s">
        <v>229</v>
      </c>
    </row>
    <row r="30" spans="2:4" s="67" customFormat="1" ht="24.75" customHeight="1">
      <c r="B30" s="25" t="s">
        <v>188</v>
      </c>
      <c r="C30" s="25" t="s">
        <v>214</v>
      </c>
      <c r="D30" s="25" t="s">
        <v>229</v>
      </c>
    </row>
    <row r="31" spans="2:6" ht="25.5" customHeight="1">
      <c r="B31" s="116" t="s">
        <v>99</v>
      </c>
      <c r="C31" s="116"/>
      <c r="D31" s="116"/>
      <c r="E31" s="133"/>
      <c r="F31" s="133"/>
    </row>
  </sheetData>
  <sheetProtection/>
  <mergeCells count="7">
    <mergeCell ref="B31:F31"/>
    <mergeCell ref="B2:D2"/>
    <mergeCell ref="A1:B1"/>
    <mergeCell ref="B4:C4"/>
    <mergeCell ref="D4:D5"/>
    <mergeCell ref="B3:C3"/>
    <mergeCell ref="B6:C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4.16015625" style="31" customWidth="1"/>
    <col min="2" max="2" width="62.5" style="31" bestFit="1" customWidth="1"/>
    <col min="3" max="6" width="21.5" style="31" customWidth="1"/>
    <col min="7" max="7" width="8.33203125" style="31" customWidth="1"/>
    <col min="8" max="16384" width="9.33203125" style="31" customWidth="1"/>
  </cols>
  <sheetData>
    <row r="1" spans="1:2" ht="20.25" customHeight="1">
      <c r="A1" s="124" t="s">
        <v>98</v>
      </c>
      <c r="B1" s="125"/>
    </row>
    <row r="2" spans="1:7" ht="30" customHeight="1">
      <c r="A2" s="95" t="s">
        <v>106</v>
      </c>
      <c r="B2" s="95"/>
      <c r="C2" s="95"/>
      <c r="D2" s="95"/>
      <c r="E2" s="95"/>
      <c r="F2" s="95"/>
      <c r="G2" s="32"/>
    </row>
    <row r="3" spans="1:7" ht="19.5" customHeight="1">
      <c r="A3" s="127" t="s">
        <v>127</v>
      </c>
      <c r="B3" s="127"/>
      <c r="C3" s="127"/>
      <c r="D3" s="127"/>
      <c r="E3" s="33"/>
      <c r="F3" s="70" t="s">
        <v>29</v>
      </c>
      <c r="G3" s="32"/>
    </row>
    <row r="4" spans="1:6" s="68" customFormat="1" ht="24.75" customHeight="1">
      <c r="A4" s="128" t="s">
        <v>30</v>
      </c>
      <c r="B4" s="129"/>
      <c r="C4" s="131" t="s">
        <v>31</v>
      </c>
      <c r="D4" s="131" t="s">
        <v>32</v>
      </c>
      <c r="E4" s="131" t="s">
        <v>33</v>
      </c>
      <c r="F4" s="131" t="s">
        <v>34</v>
      </c>
    </row>
    <row r="5" spans="1:6" s="68" customFormat="1" ht="24.75" customHeight="1">
      <c r="A5" s="64" t="s">
        <v>35</v>
      </c>
      <c r="B5" s="64" t="s">
        <v>36</v>
      </c>
      <c r="C5" s="132"/>
      <c r="D5" s="132"/>
      <c r="E5" s="132"/>
      <c r="F5" s="132"/>
    </row>
    <row r="6" spans="1:6" s="67" customFormat="1" ht="24.75" customHeight="1">
      <c r="A6" s="25" t="s">
        <v>31</v>
      </c>
      <c r="B6" s="25"/>
      <c r="C6" s="25" t="s">
        <v>234</v>
      </c>
      <c r="D6" s="25" t="s">
        <v>236</v>
      </c>
      <c r="E6" s="25" t="s">
        <v>234</v>
      </c>
      <c r="F6" s="25"/>
    </row>
    <row r="7" spans="1:6" s="67" customFormat="1" ht="24.75" customHeight="1">
      <c r="A7" s="25" t="s">
        <v>37</v>
      </c>
      <c r="B7" s="25" t="s">
        <v>38</v>
      </c>
      <c r="C7" s="25" t="s">
        <v>234</v>
      </c>
      <c r="D7" s="25" t="s">
        <v>236</v>
      </c>
      <c r="E7" s="25" t="s">
        <v>234</v>
      </c>
      <c r="F7" s="25"/>
    </row>
    <row r="8" spans="1:6" s="67" customFormat="1" ht="24.75" customHeight="1">
      <c r="A8" s="25" t="s">
        <v>39</v>
      </c>
      <c r="B8" s="25" t="s">
        <v>232</v>
      </c>
      <c r="C8" s="25" t="s">
        <v>234</v>
      </c>
      <c r="D8" s="25" t="s">
        <v>236</v>
      </c>
      <c r="E8" s="25" t="s">
        <v>234</v>
      </c>
      <c r="F8" s="25"/>
    </row>
    <row r="9" spans="1:6" s="67" customFormat="1" ht="24.75" customHeight="1">
      <c r="A9" s="25" t="s">
        <v>231</v>
      </c>
      <c r="B9" s="25" t="s">
        <v>233</v>
      </c>
      <c r="C9" s="25" t="s">
        <v>234</v>
      </c>
      <c r="D9" s="25" t="s">
        <v>236</v>
      </c>
      <c r="E9" s="25" t="s">
        <v>234</v>
      </c>
      <c r="F9" s="25"/>
    </row>
    <row r="10" spans="1:7" ht="27.75" customHeight="1">
      <c r="A10" s="116" t="s">
        <v>102</v>
      </c>
      <c r="B10" s="116"/>
      <c r="C10" s="116"/>
      <c r="D10" s="116"/>
      <c r="E10" s="116"/>
      <c r="F10" s="61"/>
      <c r="G10" s="33"/>
    </row>
  </sheetData>
  <sheetProtection/>
  <mergeCells count="9">
    <mergeCell ref="F4:F5"/>
    <mergeCell ref="A2:F2"/>
    <mergeCell ref="A1:B1"/>
    <mergeCell ref="A10:E10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tabSelected="1" zoomScalePageLayoutView="0" workbookViewId="0" topLeftCell="A1">
      <selection activeCell="F11" sqref="F11"/>
    </sheetView>
  </sheetViews>
  <sheetFormatPr defaultColWidth="9.33203125" defaultRowHeight="11.25"/>
  <cols>
    <col min="1" max="1" width="32.5" style="31" customWidth="1"/>
    <col min="2" max="2" width="35.83203125" style="31" customWidth="1"/>
    <col min="3" max="3" width="39.83203125" style="31" customWidth="1"/>
    <col min="4" max="16384" width="9.33203125" style="31" customWidth="1"/>
  </cols>
  <sheetData>
    <row r="1" s="73" customFormat="1" ht="24" customHeight="1">
      <c r="A1" s="72" t="s">
        <v>103</v>
      </c>
    </row>
    <row r="2" spans="1:3" ht="36.75" customHeight="1">
      <c r="A2" s="138" t="s">
        <v>105</v>
      </c>
      <c r="B2" s="138"/>
      <c r="C2" s="138"/>
    </row>
    <row r="3" spans="1:3" ht="38.25" customHeight="1">
      <c r="A3" s="127" t="s">
        <v>127</v>
      </c>
      <c r="B3" s="139"/>
      <c r="C3" s="38" t="s">
        <v>59</v>
      </c>
    </row>
    <row r="4" spans="1:3" ht="35.25" customHeight="1">
      <c r="A4" s="140" t="s">
        <v>60</v>
      </c>
      <c r="B4" s="140"/>
      <c r="C4" s="39" t="s">
        <v>114</v>
      </c>
    </row>
    <row r="5" spans="1:3" ht="35.25" customHeight="1">
      <c r="A5" s="141" t="s">
        <v>31</v>
      </c>
      <c r="B5" s="141"/>
      <c r="C5" s="40">
        <f>SUM(C6:C8)</f>
        <v>0.3</v>
      </c>
    </row>
    <row r="6" spans="1:3" ht="35.25" customHeight="1">
      <c r="A6" s="143" t="s">
        <v>61</v>
      </c>
      <c r="B6" s="143"/>
      <c r="C6" s="144" t="s">
        <v>236</v>
      </c>
    </row>
    <row r="7" spans="1:3" ht="35.25" customHeight="1">
      <c r="A7" s="143" t="s">
        <v>62</v>
      </c>
      <c r="B7" s="143"/>
      <c r="C7" s="41">
        <v>0.3</v>
      </c>
    </row>
    <row r="8" spans="1:3" ht="35.25" customHeight="1">
      <c r="A8" s="143" t="s">
        <v>63</v>
      </c>
      <c r="B8" s="143"/>
      <c r="C8" s="144" t="s">
        <v>236</v>
      </c>
    </row>
    <row r="9" spans="1:3" ht="35.25" customHeight="1">
      <c r="A9" s="143" t="s">
        <v>64</v>
      </c>
      <c r="B9" s="143"/>
      <c r="C9" s="144" t="s">
        <v>236</v>
      </c>
    </row>
    <row r="10" spans="1:3" ht="35.25" customHeight="1">
      <c r="A10" s="143" t="s">
        <v>65</v>
      </c>
      <c r="B10" s="143"/>
      <c r="C10" s="144" t="s">
        <v>236</v>
      </c>
    </row>
    <row r="11" spans="1:3" ht="22.5" customHeight="1">
      <c r="A11" s="142" t="s">
        <v>113</v>
      </c>
      <c r="B11" s="142"/>
      <c r="C11" s="142"/>
    </row>
    <row r="12" spans="1:3" ht="20.25">
      <c r="A12" s="76"/>
      <c r="C12" s="74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2019-04-09T07:18:49Z</cp:lastPrinted>
  <dcterms:created xsi:type="dcterms:W3CDTF">2017-03-13T02:32:38Z</dcterms:created>
  <dcterms:modified xsi:type="dcterms:W3CDTF">2019-04-18T01:49:23Z</dcterms:modified>
  <cp:category/>
  <cp:version/>
  <cp:contentType/>
  <cp:contentStatus/>
</cp:coreProperties>
</file>