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5" activeTab="6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<sst xmlns="http://schemas.openxmlformats.org/spreadsheetml/2006/main" count="301" uniqueCount="213">
  <si>
    <t>2018年度部门预算公开报表（公开表式）</t>
  </si>
  <si>
    <t>2018年收支预算总表</t>
  </si>
  <si>
    <t>表01</t>
  </si>
  <si>
    <t>2018年收入预算总表</t>
  </si>
  <si>
    <t>表02</t>
  </si>
  <si>
    <t>2018年支出预算总表</t>
  </si>
  <si>
    <t>表03</t>
  </si>
  <si>
    <t>2018年财政拨款收支预算总表</t>
  </si>
  <si>
    <t>表04</t>
  </si>
  <si>
    <t>2018年一般公共预算支出表</t>
  </si>
  <si>
    <t>表05</t>
  </si>
  <si>
    <t>2018年一般公共预算基本支出表</t>
  </si>
  <si>
    <t>表06</t>
  </si>
  <si>
    <t>2018年政府性基金支出预算表</t>
  </si>
  <si>
    <t>表07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</si>
  <si>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</si>
  <si>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</si>
  <si>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</si>
  <si>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单位名称：杭州市西湖区残疾人联合会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</si>
  <si>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</si>
  <si>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</si>
  <si>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</si>
  <si>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</si>
  <si>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</si>
  <si>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</si>
  <si>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</si>
  <si>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社会保障和就业支出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</si>
  <si>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</si>
  <si>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</t>
    </r>
    <r>
      <rPr>
        <sz val="11"/>
        <rFont val="宋体"/>
        <family val="0"/>
      </rPr>
      <t>行政事业单位离退休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</si>
  <si>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</si>
  <si>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</si>
  <si>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t>二、专户资金（教育）</t>
  </si>
  <si>
    <r>
      <t xml:space="preserve">    </t>
    </r>
    <r>
      <rPr>
        <sz val="11"/>
        <rFont val="宋体"/>
        <family val="0"/>
      </rPr>
      <t>机关事业单位职业年金缴费支出</t>
    </r>
  </si>
  <si>
    <t>三、事业收入（不含专户资金）</t>
  </si>
  <si>
    <t xml:space="preserve"> 残疾人事业</t>
  </si>
  <si>
    <t>四、经营收入</t>
  </si>
  <si>
    <r>
      <t xml:space="preserve">    </t>
    </r>
    <r>
      <rPr>
        <sz val="11"/>
        <rFont val="宋体"/>
        <family val="0"/>
      </rPr>
      <t>行政运行</t>
    </r>
  </si>
  <si>
    <t>五、其他收入(见备注）</t>
  </si>
  <si>
    <r>
      <t xml:space="preserve">    </t>
    </r>
    <r>
      <rPr>
        <sz val="11"/>
        <rFont val="宋体"/>
        <family val="0"/>
      </rPr>
      <t>残疾人康复</t>
    </r>
  </si>
  <si>
    <t xml:space="preserve">  残疾人就业和扶贫</t>
  </si>
  <si>
    <t xml:space="preserve">  残疾人体育</t>
  </si>
  <si>
    <r>
      <t xml:space="preserve">    </t>
    </r>
    <r>
      <rPr>
        <sz val="11"/>
        <rFont val="宋体"/>
        <family val="0"/>
      </rPr>
      <t>残疾人生活和护理补贴</t>
    </r>
  </si>
  <si>
    <r>
      <t xml:space="preserve">    </t>
    </r>
    <r>
      <rPr>
        <sz val="11"/>
        <rFont val="宋体"/>
        <family val="0"/>
      </rPr>
      <t>其他残疾人事业支出</t>
    </r>
  </si>
  <si>
    <t>210</t>
  </si>
  <si>
    <r>
      <rPr>
        <sz val="11"/>
        <rFont val="宋体"/>
        <family val="0"/>
      </rPr>
      <t>医疗卫生与计划生育支出</t>
    </r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</si>
  <si>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</si>
  <si>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</si>
  <si>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</si>
  <si>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t>本年收入合计</t>
  </si>
  <si>
    <t>本年支出合计</t>
  </si>
  <si>
    <t>四、用事业基金弥补收支差额</t>
  </si>
  <si>
    <t>五、上年结转</t>
  </si>
  <si>
    <t xml:space="preserve">  结转下年</t>
  </si>
  <si>
    <t>其中：专项结转</t>
  </si>
  <si>
    <t>政府性基金结转</t>
  </si>
  <si>
    <r>
      <t xml:space="preserve">           </t>
    </r>
    <r>
      <rPr>
        <sz val="11"/>
        <rFont val="宋体"/>
        <family val="0"/>
      </rPr>
      <t>其他结转</t>
    </r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</si>
  <si>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</si>
  <si>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支出合计：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</si>
  <si>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</si>
  <si>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</si>
  <si>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</si>
  <si>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</si>
  <si>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</si>
  <si>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</si>
  <si>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</si>
  <si>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</si>
  <si>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</si>
  <si>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</si>
  <si>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</si>
  <si>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</si>
  <si>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</si>
  <si>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</si>
  <si>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</si>
  <si>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西湖区残疾人联合会</t>
  </si>
  <si>
    <r>
      <t xml:space="preserve">   </t>
    </r>
    <r>
      <rPr>
        <sz val="11"/>
        <color indexed="58"/>
        <rFont val="宋体"/>
        <family val="0"/>
      </rPr>
      <t>区残疾人联合会本级</t>
    </r>
  </si>
  <si>
    <t xml:space="preserve"> 区残疾人就业和综合服务中心</t>
  </si>
  <si>
    <t>表03：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</si>
  <si>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</si>
  <si>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 xml:space="preserve"> 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</si>
  <si>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</si>
  <si>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</si>
  <si>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</si>
  <si>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</si>
  <si>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</si>
  <si>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r>
      <t xml:space="preserve">   </t>
    </r>
    <r>
      <rPr>
        <sz val="11"/>
        <rFont val="宋体"/>
        <family val="0"/>
      </rPr>
      <t>区残疾人联合会本级</t>
    </r>
  </si>
  <si>
    <r>
      <t xml:space="preserve">   </t>
    </r>
    <r>
      <rPr>
        <sz val="11"/>
        <rFont val="宋体"/>
        <family val="0"/>
      </rPr>
      <t>区残疾人就业和综合服务中心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</si>
  <si>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</si>
  <si>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</si>
  <si>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</si>
  <si>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</si>
  <si>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</si>
  <si>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</si>
  <si>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单位：万元</t>
  </si>
  <si>
    <t>功能科目</t>
  </si>
  <si>
    <t>备注</t>
  </si>
  <si>
    <t>科目编码</t>
  </si>
  <si>
    <t>科目名称</t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</si>
  <si>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</si>
  <si>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</si>
  <si>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经济分类科目</t>
  </si>
  <si>
    <t>金额</t>
  </si>
  <si>
    <t xml:space="preserve">  301</t>
  </si>
  <si>
    <t>工资福利支出</t>
  </si>
  <si>
    <t xml:space="preserve">    30101</t>
  </si>
  <si>
    <t xml:space="preserve">   基本工资</t>
  </si>
  <si>
    <t xml:space="preserve">    30102</t>
  </si>
  <si>
    <t xml:space="preserve">   津贴补贴</t>
  </si>
  <si>
    <t xml:space="preserve">    30108</t>
  </si>
  <si>
    <t xml:space="preserve">   机关事业单位基本养老保险缴费</t>
  </si>
  <si>
    <t xml:space="preserve">    30109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</si>
  <si>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</si>
  <si>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</si>
  <si>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</si>
  <si>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</si>
  <si>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</si>
  <si>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</si>
  <si>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</si>
  <si>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 30199</t>
  </si>
  <si>
    <t xml:space="preserve">   其他工资福利支出</t>
  </si>
  <si>
    <t xml:space="preserve">  302</t>
  </si>
  <si>
    <t>商品和服务支出</t>
  </si>
  <si>
    <t xml:space="preserve">    30209</t>
  </si>
  <si>
    <t xml:space="preserve">   物业管理费</t>
  </si>
  <si>
    <t xml:space="preserve">    30212</t>
  </si>
  <si>
    <t xml:space="preserve">   因公出国（境）费用</t>
  </si>
  <si>
    <t xml:space="preserve">    30215</t>
  </si>
  <si>
    <r>
      <t xml:space="preserve">   </t>
    </r>
    <r>
      <rPr>
        <sz val="11"/>
        <rFont val="宋体"/>
        <family val="0"/>
      </rPr>
      <t>会议费</t>
    </r>
  </si>
  <si>
    <t xml:space="preserve">    30216</t>
  </si>
  <si>
    <r>
      <t xml:space="preserve">   </t>
    </r>
    <r>
      <rPr>
        <sz val="11"/>
        <rFont val="宋体"/>
        <family val="0"/>
      </rPr>
      <t>培训费</t>
    </r>
  </si>
  <si>
    <t xml:space="preserve">    30217</t>
  </si>
  <si>
    <t xml:space="preserve">   公务接待费</t>
  </si>
  <si>
    <t xml:space="preserve">    30228</t>
  </si>
  <si>
    <t xml:space="preserve">   工会经费</t>
  </si>
  <si>
    <t xml:space="preserve">    30229</t>
  </si>
  <si>
    <t xml:space="preserve">   福利费</t>
  </si>
  <si>
    <t xml:space="preserve">    30239</t>
  </si>
  <si>
    <t xml:space="preserve">   其他交通费用</t>
  </si>
  <si>
    <t xml:space="preserve">    30299</t>
  </si>
  <si>
    <t xml:space="preserve">   其他商品和服务支出</t>
  </si>
  <si>
    <t xml:space="preserve">  303</t>
  </si>
  <si>
    <t>对个人和家庭的补助</t>
  </si>
  <si>
    <t xml:space="preserve">    30307</t>
  </si>
  <si>
    <t xml:space="preserve">   医疗费补助</t>
  </si>
  <si>
    <t xml:space="preserve">    30309</t>
  </si>
  <si>
    <t xml:space="preserve">   奖励金</t>
  </si>
  <si>
    <t xml:space="preserve">    30399</t>
  </si>
  <si>
    <t xml:space="preserve">   其他对个人和家庭的补助</t>
  </si>
  <si>
    <t xml:space="preserve">  310</t>
  </si>
  <si>
    <t>资本性支出</t>
  </si>
  <si>
    <t xml:space="preserve">    31002</t>
  </si>
  <si>
    <t xml:space="preserve">   办公设备购置</t>
  </si>
  <si>
    <t xml:space="preserve"> 321</t>
  </si>
  <si>
    <r>
      <t>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</si>
  <si>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32101</t>
  </si>
  <si>
    <r>
      <t xml:space="preserve">  </t>
    </r>
    <r>
      <rPr>
        <sz val="11"/>
        <rFont val="宋体"/>
        <family val="0"/>
      </rPr>
      <t>基本工资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</si>
  <si>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32102</t>
  </si>
  <si>
    <r>
      <t xml:space="preserve">  </t>
    </r>
    <r>
      <rPr>
        <sz val="11"/>
        <rFont val="宋体"/>
        <family val="0"/>
      </rPr>
      <t>津贴补贴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</si>
  <si>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32107</t>
  </si>
  <si>
    <r>
      <t xml:space="preserve">  </t>
    </r>
    <r>
      <rPr>
        <sz val="11"/>
        <rFont val="宋体"/>
        <family val="0"/>
      </rPr>
      <t>绩效工资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</si>
  <si>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32108</t>
  </si>
  <si>
    <r>
      <t xml:space="preserve">  </t>
    </r>
    <r>
      <rPr>
        <sz val="11"/>
        <rFont val="宋体"/>
        <family val="0"/>
      </rPr>
      <t>机关事业单位基本养老保险缴费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</si>
  <si>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32109</t>
  </si>
  <si>
    <r>
      <t xml:space="preserve">  </t>
    </r>
    <r>
      <rPr>
        <sz val="11"/>
        <rFont val="宋体"/>
        <family val="0"/>
      </rPr>
      <t>职业年金缴费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</si>
  <si>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32110</t>
  </si>
  <si>
    <r>
      <t xml:space="preserve">  </t>
    </r>
    <r>
      <rPr>
        <sz val="11"/>
        <rFont val="宋体"/>
        <family val="0"/>
      </rPr>
      <t>城镇职工基本医疗保险缴费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</si>
  <si>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32112</t>
  </si>
  <si>
    <r>
      <t xml:space="preserve">  </t>
    </r>
    <r>
      <rPr>
        <sz val="11"/>
        <rFont val="宋体"/>
        <family val="0"/>
      </rPr>
      <t>其他社会保障缴费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</si>
  <si>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32113</t>
  </si>
  <si>
    <r>
      <t xml:space="preserve">  </t>
    </r>
    <r>
      <rPr>
        <sz val="11"/>
        <rFont val="宋体"/>
        <family val="0"/>
      </rPr>
      <t>住房公积金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</si>
  <si>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32199</t>
  </si>
  <si>
    <r>
      <t xml:space="preserve">  </t>
    </r>
    <r>
      <rPr>
        <sz val="11"/>
        <rFont val="宋体"/>
        <family val="0"/>
      </rPr>
      <t>其他工资福利支出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</si>
  <si>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322</t>
  </si>
  <si>
    <r>
      <t>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</si>
  <si>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32209</t>
  </si>
  <si>
    <r>
      <t xml:space="preserve">  </t>
    </r>
    <r>
      <rPr>
        <sz val="11"/>
        <rFont val="宋体"/>
        <family val="0"/>
      </rPr>
      <t>物业管理费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</si>
  <si>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32228</t>
  </si>
  <si>
    <r>
      <t xml:space="preserve">  </t>
    </r>
    <r>
      <rPr>
        <sz val="11"/>
        <rFont val="宋体"/>
        <family val="0"/>
      </rPr>
      <t>工会经费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</si>
  <si>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32229</t>
  </si>
  <si>
    <r>
      <t xml:space="preserve">  </t>
    </r>
    <r>
      <rPr>
        <sz val="11"/>
        <rFont val="宋体"/>
        <family val="0"/>
      </rPr>
      <t>福利费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</si>
  <si>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32239</t>
  </si>
  <si>
    <r>
      <t xml:space="preserve">  </t>
    </r>
    <r>
      <rPr>
        <sz val="11"/>
        <rFont val="宋体"/>
        <family val="0"/>
      </rPr>
      <t>其他交通费用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</si>
  <si>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32299</t>
  </si>
  <si>
    <r>
      <t xml:space="preserve">  </t>
    </r>
    <r>
      <rPr>
        <sz val="11"/>
        <rFont val="宋体"/>
        <family val="0"/>
      </rPr>
      <t>其他商品和服务支出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</si>
  <si>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324</t>
  </si>
  <si>
    <r>
      <t>其他资本性支出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</si>
  <si>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t xml:space="preserve">  32402</t>
  </si>
  <si>
    <r>
      <t xml:space="preserve">  </t>
    </r>
    <r>
      <rPr>
        <sz val="11"/>
        <rFont val="宋体"/>
        <family val="0"/>
      </rPr>
      <t>办公设备购置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事业</t>
    </r>
  </si>
  <si>
    <r>
      <t>表07</t>
    </r>
    <r>
      <rPr>
        <sz val="9"/>
        <rFont val="宋体"/>
        <family val="0"/>
      </rPr>
      <t>：</t>
    </r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</si>
  <si>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</si>
  <si>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</si>
  <si>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</si>
  <si>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</si>
  <si>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</si>
  <si>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</si>
  <si>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</si>
  <si>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</si>
  <si>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</si>
  <si>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</si>
  <si>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</si>
  <si>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</si>
  <si>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</si>
  <si>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</si>
  <si>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杭州市西湖区残疾人联合会2018年没有使用政府性基金预算拨款安排的支出，故本表无数据</t>
  </si>
  <si>
    <t>表08：</t>
  </si>
  <si>
    <t>2018年“三公”经费公共财政拨款预算表</t>
  </si>
  <si>
    <t>项目名称</t>
  </si>
  <si>
    <r>
      <t>2018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</si>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</sst>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9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58"/>
      <name val="宋体"/>
      <family val="0"/>
    </font>
    <font>
      <sz val="11"/>
      <color indexed="58"/>
      <name val="Times New Roman"/>
      <family val="1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1"/>
      <color indexed="63"/>
      <name val="仿宋_GB2312"/>
      <family val="3"/>
    </font>
    <font>
      <sz val="10"/>
      <name val="Arial"/>
      <family val="2"/>
    </font>
    <font>
      <sz val="11"/>
      <color indexed="62"/>
      <name val="仿宋_GB2312"/>
      <family val="3"/>
    </font>
    <font>
      <sz val="11"/>
      <color indexed="9"/>
      <name val="仿宋_GB2312"/>
      <family val="3"/>
    </font>
    <font>
      <b/>
      <sz val="13"/>
      <color indexed="62"/>
      <name val="仿宋_GB2312"/>
      <family val="3"/>
    </font>
    <font>
      <sz val="11"/>
      <color indexed="2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仿宋_GB2312"/>
      <family val="3"/>
    </font>
    <font>
      <b/>
      <sz val="11"/>
      <color indexed="62"/>
      <name val="仿宋_GB2312"/>
      <family val="3"/>
    </font>
    <font>
      <sz val="11"/>
      <color indexed="17"/>
      <name val="仿宋_GB2312"/>
      <family val="3"/>
    </font>
    <font>
      <b/>
      <sz val="11"/>
      <color indexed="52"/>
      <name val="仿宋_GB2312"/>
      <family val="3"/>
    </font>
    <font>
      <sz val="11"/>
      <color indexed="53"/>
      <name val="仿宋_GB2312"/>
      <family val="3"/>
    </font>
    <font>
      <b/>
      <sz val="11"/>
      <color indexed="63"/>
      <name val="仿宋_GB2312"/>
      <family val="3"/>
    </font>
    <font>
      <b/>
      <sz val="18"/>
      <color indexed="62"/>
      <name val="宋体"/>
      <family val="0"/>
    </font>
    <font>
      <i/>
      <sz val="11"/>
      <color indexed="23"/>
      <name val="仿宋_GB2312"/>
      <family val="3"/>
    </font>
    <font>
      <b/>
      <sz val="15"/>
      <color indexed="62"/>
      <name val="仿宋_GB2312"/>
      <family val="3"/>
    </font>
    <font>
      <b/>
      <sz val="11"/>
      <color indexed="9"/>
      <name val="仿宋_GB2312"/>
      <family val="3"/>
    </font>
    <font>
      <sz val="11"/>
      <color indexed="52"/>
      <name val="仿宋_GB2312"/>
      <family val="3"/>
    </font>
    <font>
      <sz val="22"/>
      <name val="方正小标宋简体"/>
      <family val="0"/>
    </font>
    <font>
      <sz val="11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>
      <alignment vertical="top"/>
      <protection/>
    </xf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17" fillId="0" borderId="0" applyFont="0" applyFill="0" applyBorder="0" applyAlignment="0" applyProtection="0"/>
    <xf numFmtId="0" fontId="19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0" fillId="0" borderId="4" applyNumberFormat="0" applyFill="0" applyAlignment="0" applyProtection="0"/>
    <xf numFmtId="0" fontId="19" fillId="7" borderId="0" applyNumberFormat="0" applyBorder="0" applyAlignment="0" applyProtection="0"/>
    <xf numFmtId="0" fontId="25" fillId="0" borderId="5" applyNumberFormat="0" applyFill="0" applyAlignment="0" applyProtection="0"/>
    <xf numFmtId="0" fontId="19" fillId="8" borderId="0" applyNumberFormat="0" applyBorder="0" applyAlignment="0" applyProtection="0"/>
    <xf numFmtId="0" fontId="29" fillId="9" borderId="6" applyNumberFormat="0" applyAlignment="0" applyProtection="0"/>
    <xf numFmtId="0" fontId="27" fillId="9" borderId="1" applyNumberFormat="0" applyAlignment="0" applyProtection="0"/>
    <xf numFmtId="0" fontId="33" fillId="10" borderId="7" applyNumberFormat="0" applyAlignment="0" applyProtection="0"/>
    <xf numFmtId="0" fontId="16" fillId="3" borderId="0" applyNumberFormat="0" applyBorder="0" applyAlignment="0" applyProtection="0"/>
    <xf numFmtId="0" fontId="19" fillId="11" borderId="0" applyNumberFormat="0" applyBorder="0" applyAlignment="0" applyProtection="0"/>
    <xf numFmtId="0" fontId="34" fillId="0" borderId="8" applyNumberFormat="0" applyFill="0" applyAlignment="0" applyProtection="0"/>
    <xf numFmtId="0" fontId="29" fillId="0" borderId="9" applyNumberFormat="0" applyFill="0" applyAlignment="0" applyProtection="0"/>
    <xf numFmtId="0" fontId="26" fillId="12" borderId="0" applyNumberFormat="0" applyBorder="0" applyAlignment="0" applyProtection="0"/>
    <xf numFmtId="0" fontId="24" fillId="4" borderId="0" applyNumberFormat="0" applyBorder="0" applyAlignment="0" applyProtection="0"/>
    <xf numFmtId="0" fontId="16" fillId="13" borderId="0" applyNumberFormat="0" applyBorder="0" applyAlignment="0" applyProtection="0"/>
    <xf numFmtId="0" fontId="19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9" fillId="7" borderId="0" applyNumberFormat="0" applyBorder="0" applyAlignment="0" applyProtection="0"/>
    <xf numFmtId="0" fontId="16" fillId="1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4">
    <xf numFmtId="0" fontId="0" fillId="0" borderId="0" xfId="0" applyAlignment="1">
      <alignment/>
    </xf>
    <xf numFmtId="0" fontId="0" fillId="0" borderId="0" xfId="64" applyAlignment="1">
      <alignment vertical="center" wrapText="1"/>
      <protection/>
    </xf>
    <xf numFmtId="0" fontId="0" fillId="0" borderId="0" xfId="64">
      <alignment/>
      <protection/>
    </xf>
    <xf numFmtId="0" fontId="1" fillId="0" borderId="0" xfId="64" applyFont="1" applyAlignment="1">
      <alignment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1" fillId="9" borderId="0" xfId="64" applyNumberFormat="1" applyFont="1" applyFill="1" applyBorder="1" applyAlignment="1" applyProtection="1">
      <alignment horizontal="left" vertical="center"/>
      <protection/>
    </xf>
    <xf numFmtId="0" fontId="3" fillId="9" borderId="0" xfId="64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right" vertical="center"/>
      <protection/>
    </xf>
    <xf numFmtId="0" fontId="4" fillId="9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64" applyNumberFormat="1" applyFont="1" applyFill="1" applyBorder="1" applyAlignment="1" applyProtection="1">
      <alignment horizontal="center" vertical="center"/>
      <protection/>
    </xf>
    <xf numFmtId="39" fontId="3" fillId="0" borderId="10" xfId="64" applyNumberFormat="1" applyFont="1" applyFill="1" applyBorder="1" applyAlignment="1" applyProtection="1">
      <alignment horizontal="center" vertical="center"/>
      <protection/>
    </xf>
    <xf numFmtId="49" fontId="3" fillId="0" borderId="10" xfId="64" applyNumberFormat="1" applyFont="1" applyFill="1" applyBorder="1" applyAlignment="1" applyProtection="1">
      <alignment horizontal="left" vertical="center"/>
      <protection/>
    </xf>
    <xf numFmtId="39" fontId="3" fillId="9" borderId="10" xfId="64" applyNumberFormat="1" applyFont="1" applyFill="1" applyBorder="1" applyAlignment="1" applyProtection="1">
      <alignment horizontal="center" vertical="center"/>
      <protection/>
    </xf>
    <xf numFmtId="0" fontId="1" fillId="0" borderId="11" xfId="63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Font="1" applyAlignment="1">
      <alignment horizontal="left" wrapText="1"/>
      <protection/>
    </xf>
    <xf numFmtId="0" fontId="3" fillId="0" borderId="0" xfId="63" applyFont="1" applyAlignment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9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right" vertical="center"/>
      <protection/>
    </xf>
    <xf numFmtId="49" fontId="4" fillId="0" borderId="12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49" fontId="1" fillId="0" borderId="0" xfId="63" applyNumberFormat="1" applyFont="1" applyFill="1" applyAlignment="1" applyProtection="1">
      <alignment horizontal="left" vertical="center" wrapText="1"/>
      <protection/>
    </xf>
    <xf numFmtId="49" fontId="3" fillId="0" borderId="0" xfId="63" applyNumberFormat="1" applyFont="1" applyFill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right" vertical="center" wrapText="1"/>
      <protection/>
    </xf>
    <xf numFmtId="176" fontId="3" fillId="0" borderId="10" xfId="63" applyNumberFormat="1" applyFont="1" applyFill="1" applyBorder="1" applyAlignment="1" applyProtection="1">
      <alignment horizontal="right" vertical="center" wrapText="1"/>
      <protection/>
    </xf>
    <xf numFmtId="0" fontId="3" fillId="0" borderId="10" xfId="63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39" fontId="3" fillId="0" borderId="10" xfId="0" applyNumberFormat="1" applyFont="1" applyFill="1" applyBorder="1" applyAlignment="1">
      <alignment horizontal="right" vertical="center"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0" xfId="64" applyFont="1">
      <alignment/>
      <protection/>
    </xf>
    <xf numFmtId="0" fontId="6" fillId="0" borderId="0" xfId="64" applyFont="1">
      <alignment/>
      <protection/>
    </xf>
    <xf numFmtId="0" fontId="1" fillId="0" borderId="16" xfId="64" applyNumberFormat="1" applyFont="1" applyFill="1" applyBorder="1" applyAlignment="1" applyProtection="1">
      <alignment horizontal="right" vertical="center"/>
      <protection/>
    </xf>
    <xf numFmtId="0" fontId="6" fillId="9" borderId="0" xfId="64" applyNumberFormat="1" applyFont="1" applyFill="1" applyBorder="1" applyAlignment="1" applyProtection="1">
      <alignment horizontal="left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63" applyFont="1" applyFill="1">
      <alignment/>
      <protection/>
    </xf>
    <xf numFmtId="0" fontId="3" fillId="0" borderId="0" xfId="63" applyFont="1" applyAlignment="1">
      <alignment wrapText="1"/>
      <protection/>
    </xf>
    <xf numFmtId="0" fontId="3" fillId="0" borderId="0" xfId="63" applyFont="1">
      <alignment/>
      <protection/>
    </xf>
    <xf numFmtId="0" fontId="3" fillId="0" borderId="0" xfId="63" applyNumberFormat="1" applyFont="1" applyFill="1" applyBorder="1" applyAlignment="1" applyProtection="1">
      <alignment horizontal="left" vertical="center"/>
      <protection/>
    </xf>
    <xf numFmtId="0" fontId="1" fillId="9" borderId="0" xfId="63" applyNumberFormat="1" applyFont="1" applyFill="1" applyBorder="1" applyAlignment="1" applyProtection="1">
      <alignment horizontal="left" vertical="center"/>
      <protection/>
    </xf>
    <xf numFmtId="0" fontId="3" fillId="9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right" vertical="center"/>
      <protection/>
    </xf>
    <xf numFmtId="0" fontId="4" fillId="14" borderId="12" xfId="63" applyNumberFormat="1" applyFont="1" applyFill="1" applyBorder="1" applyAlignment="1" applyProtection="1">
      <alignment horizontal="center" vertical="center" wrapText="1"/>
      <protection/>
    </xf>
    <xf numFmtId="0" fontId="4" fillId="14" borderId="13" xfId="63" applyNumberFormat="1" applyFont="1" applyFill="1" applyBorder="1" applyAlignment="1" applyProtection="1">
      <alignment horizontal="center" vertical="center" wrapText="1"/>
      <protection/>
    </xf>
    <xf numFmtId="0" fontId="6" fillId="14" borderId="10" xfId="63" applyNumberFormat="1" applyFont="1" applyFill="1" applyBorder="1" applyAlignment="1" applyProtection="1">
      <alignment horizontal="center" vertical="center"/>
      <protection/>
    </xf>
    <xf numFmtId="0" fontId="4" fillId="14" borderId="10" xfId="63" applyNumberFormat="1" applyFont="1" applyFill="1" applyBorder="1" applyAlignment="1" applyProtection="1">
      <alignment horizontal="center" vertical="center"/>
      <protection/>
    </xf>
    <xf numFmtId="0" fontId="4" fillId="14" borderId="10" xfId="63" applyNumberFormat="1" applyFont="1" applyFill="1" applyBorder="1" applyAlignment="1" applyProtection="1">
      <alignment horizontal="center" vertical="center" wrapText="1"/>
      <protection/>
    </xf>
    <xf numFmtId="4" fontId="3" fillId="0" borderId="10" xfId="63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9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>
      <alignment vertical="center"/>
      <protection/>
    </xf>
    <xf numFmtId="0" fontId="1" fillId="0" borderId="0" xfId="66" applyNumberFormat="1" applyFont="1" applyAlignment="1">
      <alignment vertical="center" wrapText="1"/>
      <protection/>
    </xf>
    <xf numFmtId="0" fontId="3" fillId="0" borderId="0" xfId="66" applyFont="1" applyAlignment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right" vertical="center" wrapText="1"/>
      <protection/>
    </xf>
    <xf numFmtId="0" fontId="1" fillId="0" borderId="10" xfId="67" applyNumberFormat="1" applyFont="1" applyBorder="1" applyAlignment="1" applyProtection="1">
      <alignment horizontal="left" vertical="center" wrapText="1"/>
      <protection/>
    </xf>
    <xf numFmtId="0" fontId="3" fillId="0" borderId="10" xfId="67" applyNumberFormat="1" applyFont="1" applyBorder="1" applyAlignment="1" applyProtection="1">
      <alignment horizontal="left" vertical="center" wrapText="1"/>
      <protection/>
    </xf>
    <xf numFmtId="0" fontId="5" fillId="0" borderId="0" xfId="66" applyFont="1" applyAlignment="1">
      <alignment horizontal="left" vertical="center"/>
      <protection/>
    </xf>
    <xf numFmtId="0" fontId="3" fillId="0" borderId="0" xfId="65" applyFont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65">
      <alignment vertical="center"/>
      <protection/>
    </xf>
    <xf numFmtId="0" fontId="8" fillId="0" borderId="0" xfId="65" applyFont="1" applyAlignment="1">
      <alignment horizontal="left" vertical="center" wrapText="1"/>
      <protection/>
    </xf>
    <xf numFmtId="0" fontId="9" fillId="0" borderId="0" xfId="65" applyFont="1" applyAlignment="1">
      <alignment horizontal="justify" vertical="center" wrapText="1"/>
      <protection/>
    </xf>
    <xf numFmtId="0" fontId="1" fillId="0" borderId="0" xfId="65" applyNumberFormat="1" applyFont="1" applyAlignment="1">
      <alignment vertical="center" wrapText="1"/>
      <protection/>
    </xf>
    <xf numFmtId="0" fontId="3" fillId="0" borderId="0" xfId="65" applyFont="1" applyAlignment="1">
      <alignment horizontal="justify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right" vertical="center" wrapText="1"/>
      <protection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65" applyFont="1" applyAlignment="1">
      <alignment horizontal="left" vertical="center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1" fillId="0" borderId="15" xfId="6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9" borderId="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Border="1" applyAlignment="1" applyProtection="1">
      <alignment horizontal="left" vertical="center"/>
      <protection/>
    </xf>
    <xf numFmtId="0" fontId="4" fillId="14" borderId="10" xfId="0" applyNumberFormat="1" applyFont="1" applyFill="1" applyBorder="1" applyAlignment="1" applyProtection="1">
      <alignment horizontal="center" vertical="center"/>
      <protection/>
    </xf>
    <xf numFmtId="0" fontId="6" fillId="14" borderId="10" xfId="0" applyNumberFormat="1" applyFont="1" applyFill="1" applyBorder="1" applyAlignment="1" applyProtection="1">
      <alignment horizontal="center" vertical="center"/>
      <protection/>
    </xf>
    <xf numFmtId="0" fontId="4" fillId="1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3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C12" sqref="C12"/>
    </sheetView>
  </sheetViews>
  <sheetFormatPr defaultColWidth="12" defaultRowHeight="11.25"/>
  <cols>
    <col min="1" max="1" width="6.66015625" style="121" customWidth="1"/>
    <col min="2" max="2" width="73.66015625" style="121" bestFit="1" customWidth="1"/>
    <col min="3" max="4" width="26" style="121" customWidth="1"/>
    <col min="5" max="16384" width="12" style="121" customWidth="1"/>
  </cols>
  <sheetData>
    <row r="1" ht="31.5" customHeight="1"/>
    <row r="2" spans="2:5" ht="80.25" customHeight="1">
      <c r="B2" s="122" t="s">
        <v>0</v>
      </c>
      <c r="C2" s="122"/>
      <c r="D2" s="122"/>
      <c r="E2" s="122"/>
    </row>
    <row r="3" spans="2:5" s="120" customFormat="1" ht="27" customHeight="1">
      <c r="B3" s="45" t="s">
        <v>1</v>
      </c>
      <c r="C3" s="45"/>
      <c r="D3" s="45"/>
      <c r="E3" s="108" t="s">
        <v>2</v>
      </c>
    </row>
    <row r="4" spans="2:5" s="120" customFormat="1" ht="27" customHeight="1">
      <c r="B4" s="45" t="s">
        <v>3</v>
      </c>
      <c r="C4" s="45"/>
      <c r="D4" s="45"/>
      <c r="E4" s="108" t="s">
        <v>4</v>
      </c>
    </row>
    <row r="5" spans="2:5" s="120" customFormat="1" ht="27" customHeight="1">
      <c r="B5" s="45" t="s">
        <v>5</v>
      </c>
      <c r="C5" s="45"/>
      <c r="D5" s="45"/>
      <c r="E5" s="108" t="s">
        <v>6</v>
      </c>
    </row>
    <row r="6" spans="2:5" s="120" customFormat="1" ht="27" customHeight="1">
      <c r="B6" s="45" t="s">
        <v>7</v>
      </c>
      <c r="C6" s="45"/>
      <c r="D6" s="45"/>
      <c r="E6" s="108" t="s">
        <v>8</v>
      </c>
    </row>
    <row r="7" spans="2:5" s="120" customFormat="1" ht="27" customHeight="1">
      <c r="B7" s="45" t="s">
        <v>9</v>
      </c>
      <c r="C7" s="45"/>
      <c r="D7" s="45"/>
      <c r="E7" s="108" t="s">
        <v>10</v>
      </c>
    </row>
    <row r="8" spans="2:5" s="120" customFormat="1" ht="27" customHeight="1">
      <c r="B8" s="45" t="s">
        <v>11</v>
      </c>
      <c r="C8" s="45"/>
      <c r="D8" s="45"/>
      <c r="E8" s="108" t="s">
        <v>12</v>
      </c>
    </row>
    <row r="9" spans="2:5" s="120" customFormat="1" ht="27" customHeight="1">
      <c r="B9" s="45" t="s">
        <v>13</v>
      </c>
      <c r="C9" s="45"/>
      <c r="D9" s="45"/>
      <c r="E9" s="108" t="s">
        <v>14</v>
      </c>
    </row>
    <row r="10" spans="2:5" s="120" customFormat="1" ht="27" customHeight="1">
      <c r="B10" s="45" t="s">
        <v>15</v>
      </c>
      <c r="C10" s="45"/>
      <c r="D10" s="45"/>
      <c r="E10" s="108" t="s">
        <v>16</v>
      </c>
    </row>
    <row r="11" spans="2:5" ht="27" customHeight="1">
      <c r="B11" s="123"/>
      <c r="C11" s="123"/>
      <c r="D11" s="123"/>
      <c r="E11" s="123"/>
    </row>
    <row r="12" spans="2:5" ht="27" customHeight="1">
      <c r="B12" s="123"/>
      <c r="C12" s="123"/>
      <c r="D12" s="123"/>
      <c r="E12" s="123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workbookViewId="0" topLeftCell="A1">
      <selection activeCell="D6" sqref="D6"/>
    </sheetView>
  </sheetViews>
  <sheetFormatPr defaultColWidth="9.33203125" defaultRowHeight="11.25"/>
  <cols>
    <col min="1" max="1" width="41.16015625" style="96" customWidth="1"/>
    <col min="2" max="2" width="20" style="97" customWidth="1"/>
    <col min="3" max="3" width="13.16015625" style="97" bestFit="1" customWidth="1"/>
    <col min="4" max="4" width="50.5" style="97" customWidth="1"/>
    <col min="5" max="5" width="15" style="97" bestFit="1" customWidth="1"/>
    <col min="6" max="6" width="10.83203125" style="97" customWidth="1"/>
    <col min="7" max="16384" width="9.33203125" style="97" customWidth="1"/>
  </cols>
  <sheetData>
    <row r="1" ht="23.25" customHeight="1">
      <c r="A1" s="96" t="s">
        <v>17</v>
      </c>
    </row>
    <row r="2" spans="1:6" ht="37.5" customHeight="1">
      <c r="A2" s="19" t="s">
        <v>1</v>
      </c>
      <c r="B2" s="19"/>
      <c r="C2" s="19"/>
      <c r="D2" s="19"/>
      <c r="E2" s="19"/>
      <c r="F2" s="98"/>
    </row>
    <row r="3" spans="1:6" ht="31.5" customHeight="1">
      <c r="A3" s="99" t="s">
        <v>18</v>
      </c>
      <c r="B3" s="100"/>
      <c r="C3" s="100"/>
      <c r="D3" s="100"/>
      <c r="E3" s="68" t="s">
        <v>19</v>
      </c>
      <c r="F3" s="98"/>
    </row>
    <row r="4" spans="1:6" ht="22.5" customHeight="1">
      <c r="A4" s="101" t="s">
        <v>20</v>
      </c>
      <c r="B4" s="101"/>
      <c r="C4" s="102" t="s">
        <v>21</v>
      </c>
      <c r="D4" s="101"/>
      <c r="E4" s="101"/>
      <c r="F4" s="98"/>
    </row>
    <row r="5" spans="1:6" ht="32.25" customHeight="1">
      <c r="A5" s="103" t="s">
        <v>22</v>
      </c>
      <c r="B5" s="101" t="s">
        <v>23</v>
      </c>
      <c r="C5" s="103" t="s">
        <v>24</v>
      </c>
      <c r="D5" s="101" t="s">
        <v>22</v>
      </c>
      <c r="E5" s="101" t="s">
        <v>23</v>
      </c>
      <c r="F5" s="98"/>
    </row>
    <row r="6" spans="1:6" ht="20.25" customHeight="1">
      <c r="A6" s="45" t="s">
        <v>25</v>
      </c>
      <c r="B6" s="59">
        <f>B7+B8</f>
        <v>6778.47</v>
      </c>
      <c r="C6" s="43">
        <v>208</v>
      </c>
      <c r="D6" s="44" t="s">
        <v>26</v>
      </c>
      <c r="E6" s="59">
        <f>E7+E10</f>
        <v>6760.77</v>
      </c>
      <c r="F6" s="98"/>
    </row>
    <row r="7" spans="1:6" ht="20.25" customHeight="1">
      <c r="A7" s="45" t="s">
        <v>27</v>
      </c>
      <c r="B7" s="59">
        <v>6778.47</v>
      </c>
      <c r="C7" s="43">
        <v>20805</v>
      </c>
      <c r="D7" s="45" t="s">
        <v>28</v>
      </c>
      <c r="E7" s="59">
        <f>SUM(E8:E9)</f>
        <v>40.66</v>
      </c>
      <c r="F7" s="98"/>
    </row>
    <row r="8" spans="1:6" ht="20.25" customHeight="1">
      <c r="A8" s="45" t="s">
        <v>29</v>
      </c>
      <c r="B8" s="59">
        <v>0</v>
      </c>
      <c r="C8" s="43">
        <v>2080505</v>
      </c>
      <c r="D8" s="45" t="s">
        <v>30</v>
      </c>
      <c r="E8" s="59">
        <v>29.04</v>
      </c>
      <c r="F8" s="98"/>
    </row>
    <row r="9" spans="1:6" ht="20.25" customHeight="1">
      <c r="A9" s="45" t="s">
        <v>31</v>
      </c>
      <c r="B9" s="59">
        <v>0</v>
      </c>
      <c r="C9" s="43">
        <v>2080506</v>
      </c>
      <c r="D9" s="45" t="s">
        <v>32</v>
      </c>
      <c r="E9" s="59">
        <v>11.62</v>
      </c>
      <c r="F9" s="98"/>
    </row>
    <row r="10" spans="1:6" ht="20.25" customHeight="1">
      <c r="A10" s="45" t="s">
        <v>33</v>
      </c>
      <c r="B10" s="59">
        <v>0</v>
      </c>
      <c r="C10" s="43">
        <v>20811</v>
      </c>
      <c r="D10" s="44" t="s">
        <v>34</v>
      </c>
      <c r="E10" s="59">
        <f>SUM(E11:E16)</f>
        <v>6720.110000000001</v>
      </c>
      <c r="F10" s="98"/>
    </row>
    <row r="11" spans="1:6" ht="20.25" customHeight="1">
      <c r="A11" s="44" t="s">
        <v>35</v>
      </c>
      <c r="B11" s="59"/>
      <c r="C11" s="43">
        <v>2081101</v>
      </c>
      <c r="D11" s="45" t="s">
        <v>36</v>
      </c>
      <c r="E11" s="59">
        <v>296.37</v>
      </c>
      <c r="F11" s="98"/>
    </row>
    <row r="12" spans="1:6" ht="20.25" customHeight="1">
      <c r="A12" s="44" t="s">
        <v>37</v>
      </c>
      <c r="B12" s="59"/>
      <c r="C12" s="43">
        <v>2081104</v>
      </c>
      <c r="D12" s="45" t="s">
        <v>38</v>
      </c>
      <c r="E12" s="59">
        <v>856.5</v>
      </c>
      <c r="F12" s="98"/>
    </row>
    <row r="13" spans="1:6" ht="20.25" customHeight="1">
      <c r="A13" s="104"/>
      <c r="B13" s="59">
        <v>0</v>
      </c>
      <c r="C13" s="43">
        <v>2081105</v>
      </c>
      <c r="D13" s="44" t="s">
        <v>39</v>
      </c>
      <c r="E13" s="59">
        <v>253.88</v>
      </c>
      <c r="F13" s="98"/>
    </row>
    <row r="14" spans="1:6" ht="20.25" customHeight="1">
      <c r="A14" s="45"/>
      <c r="B14" s="59">
        <v>0</v>
      </c>
      <c r="C14" s="43">
        <v>2081106</v>
      </c>
      <c r="D14" s="44" t="s">
        <v>40</v>
      </c>
      <c r="E14" s="59">
        <v>6</v>
      </c>
      <c r="F14" s="98"/>
    </row>
    <row r="15" spans="1:6" ht="20.25" customHeight="1">
      <c r="A15" s="45"/>
      <c r="B15" s="59">
        <v>0</v>
      </c>
      <c r="C15" s="43">
        <v>2081107</v>
      </c>
      <c r="D15" s="45" t="s">
        <v>41</v>
      </c>
      <c r="E15" s="59">
        <v>1797</v>
      </c>
      <c r="F15" s="98"/>
    </row>
    <row r="16" spans="1:6" ht="20.25" customHeight="1">
      <c r="A16" s="45"/>
      <c r="B16" s="59">
        <v>0</v>
      </c>
      <c r="C16" s="43">
        <v>2081199</v>
      </c>
      <c r="D16" s="45" t="s">
        <v>42</v>
      </c>
      <c r="E16" s="59">
        <v>3510.36</v>
      </c>
      <c r="F16" s="98"/>
    </row>
    <row r="17" spans="1:6" ht="20.25" customHeight="1">
      <c r="A17" s="45"/>
      <c r="B17" s="59">
        <v>0</v>
      </c>
      <c r="C17" s="43" t="s">
        <v>43</v>
      </c>
      <c r="D17" s="45" t="s">
        <v>44</v>
      </c>
      <c r="E17" s="59">
        <f>E18</f>
        <v>17.7</v>
      </c>
      <c r="F17" s="98"/>
    </row>
    <row r="18" spans="1:6" ht="20.25" customHeight="1">
      <c r="A18" s="104"/>
      <c r="B18" s="105"/>
      <c r="C18" s="43">
        <v>21011</v>
      </c>
      <c r="D18" s="45" t="s">
        <v>45</v>
      </c>
      <c r="E18" s="59">
        <f>SUM(E19:E20)</f>
        <v>17.7</v>
      </c>
      <c r="F18" s="98"/>
    </row>
    <row r="19" spans="1:6" ht="20.25" customHeight="1">
      <c r="A19" s="104"/>
      <c r="B19" s="105"/>
      <c r="C19" s="43">
        <v>2101101</v>
      </c>
      <c r="D19" s="45" t="s">
        <v>46</v>
      </c>
      <c r="E19" s="59">
        <v>13.35</v>
      </c>
      <c r="F19" s="98"/>
    </row>
    <row r="20" spans="1:6" ht="20.25" customHeight="1">
      <c r="A20" s="104"/>
      <c r="B20" s="105"/>
      <c r="C20" s="43">
        <v>2101102</v>
      </c>
      <c r="D20" s="45" t="s">
        <v>47</v>
      </c>
      <c r="E20" s="59">
        <v>4.35</v>
      </c>
      <c r="F20" s="98"/>
    </row>
    <row r="21" spans="1:6" ht="20.25" customHeight="1">
      <c r="A21" s="104"/>
      <c r="B21" s="105"/>
      <c r="C21" s="43"/>
      <c r="D21" s="45"/>
      <c r="E21" s="59"/>
      <c r="F21" s="98"/>
    </row>
    <row r="22" spans="1:6" ht="20.25" customHeight="1">
      <c r="A22" s="104"/>
      <c r="B22" s="105"/>
      <c r="C22" s="43"/>
      <c r="D22" s="45"/>
      <c r="E22" s="59"/>
      <c r="F22" s="98"/>
    </row>
    <row r="23" spans="1:6" ht="20.25" customHeight="1">
      <c r="A23" s="104"/>
      <c r="B23" s="105"/>
      <c r="C23" s="106"/>
      <c r="D23" s="107"/>
      <c r="E23" s="107"/>
      <c r="F23" s="98"/>
    </row>
    <row r="24" spans="1:6" s="94" customFormat="1" ht="20.25" customHeight="1">
      <c r="A24" s="108" t="s">
        <v>48</v>
      </c>
      <c r="B24" s="109">
        <f>B6+B9+B10+B11+B12</f>
        <v>6778.47</v>
      </c>
      <c r="C24" s="110" t="s">
        <v>49</v>
      </c>
      <c r="D24" s="110"/>
      <c r="E24" s="111">
        <f>E6+E17</f>
        <v>6778.47</v>
      </c>
      <c r="F24" s="112"/>
    </row>
    <row r="25" spans="1:6" s="95" customFormat="1" ht="20.25" customHeight="1">
      <c r="A25" s="44" t="s">
        <v>50</v>
      </c>
      <c r="B25" s="59">
        <v>0</v>
      </c>
      <c r="C25" s="113"/>
      <c r="D25" s="113"/>
      <c r="E25" s="114"/>
      <c r="F25" s="98"/>
    </row>
    <row r="26" spans="1:6" s="95" customFormat="1" ht="20.25" customHeight="1">
      <c r="A26" s="44" t="s">
        <v>51</v>
      </c>
      <c r="B26" s="59">
        <v>0</v>
      </c>
      <c r="C26" s="115" t="s">
        <v>52</v>
      </c>
      <c r="D26" s="116"/>
      <c r="E26" s="117"/>
      <c r="F26" s="98"/>
    </row>
    <row r="27" spans="1:6" s="95" customFormat="1" ht="20.25" customHeight="1">
      <c r="A27" s="43" t="s">
        <v>53</v>
      </c>
      <c r="B27" s="117"/>
      <c r="C27" s="114"/>
      <c r="D27" s="114"/>
      <c r="E27" s="114"/>
      <c r="F27" s="98"/>
    </row>
    <row r="28" spans="1:6" ht="20.25" customHeight="1">
      <c r="A28" s="118" t="s">
        <v>54</v>
      </c>
      <c r="B28" s="59"/>
      <c r="C28" s="105"/>
      <c r="D28" s="105"/>
      <c r="E28" s="105"/>
      <c r="F28" s="98"/>
    </row>
    <row r="29" spans="1:6" ht="20.25" customHeight="1">
      <c r="A29" s="43" t="s">
        <v>55</v>
      </c>
      <c r="B29" s="59"/>
      <c r="C29" s="117"/>
      <c r="D29" s="117"/>
      <c r="E29" s="107"/>
      <c r="F29" s="98"/>
    </row>
    <row r="30" spans="1:5" ht="20.25" customHeight="1">
      <c r="A30" s="118" t="s">
        <v>56</v>
      </c>
      <c r="B30" s="59">
        <f>SUM(B24:B26)</f>
        <v>6778.47</v>
      </c>
      <c r="C30" s="119" t="s">
        <v>57</v>
      </c>
      <c r="D30" s="106"/>
      <c r="E30" s="59">
        <f>E24</f>
        <v>6778.47</v>
      </c>
    </row>
    <row r="31" spans="1:5" s="77" customFormat="1" ht="42" customHeight="1">
      <c r="A31" s="90" t="s">
        <v>58</v>
      </c>
      <c r="B31" s="90"/>
      <c r="C31" s="90"/>
      <c r="D31" s="90"/>
      <c r="E31" s="90"/>
    </row>
  </sheetData>
  <sheetProtection/>
  <mergeCells count="9">
    <mergeCell ref="A2:E2"/>
    <mergeCell ref="A3:D3"/>
    <mergeCell ref="A4:B4"/>
    <mergeCell ref="C4:E4"/>
    <mergeCell ref="C24:D24"/>
    <mergeCell ref="C25:D25"/>
    <mergeCell ref="C26:D26"/>
    <mergeCell ref="C30:D30"/>
    <mergeCell ref="A31:E31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10" sqref="A10"/>
    </sheetView>
  </sheetViews>
  <sheetFormatPr defaultColWidth="9.33203125" defaultRowHeight="11.25"/>
  <cols>
    <col min="1" max="1" width="28.83203125" style="78" customWidth="1"/>
    <col min="2" max="2" width="14.66015625" style="78" customWidth="1"/>
    <col min="3" max="3" width="12" style="78" customWidth="1"/>
    <col min="4" max="4" width="14" style="78" customWidth="1"/>
    <col min="5" max="6" width="19.33203125" style="78" customWidth="1"/>
    <col min="7" max="7" width="15.33203125" style="78" customWidth="1"/>
    <col min="8" max="10" width="14" style="78" customWidth="1"/>
    <col min="11" max="11" width="14.33203125" style="78" customWidth="1"/>
    <col min="12" max="16384" width="9.33203125" style="78" customWidth="1"/>
  </cols>
  <sheetData>
    <row r="1" spans="1:11" ht="21" customHeight="1">
      <c r="A1" s="79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65"/>
    </row>
    <row r="2" spans="1:11" ht="27" customHeight="1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4.5" customHeight="1">
      <c r="A3" s="81" t="s">
        <v>18</v>
      </c>
      <c r="B3" s="81"/>
      <c r="C3" s="81"/>
      <c r="D3" s="81"/>
      <c r="E3" s="82"/>
      <c r="F3" s="82"/>
      <c r="G3" s="82"/>
      <c r="H3" s="82"/>
      <c r="I3" s="82"/>
      <c r="J3" s="82"/>
      <c r="K3" s="68" t="s">
        <v>19</v>
      </c>
    </row>
    <row r="4" spans="1:11" s="76" customFormat="1" ht="34.5" customHeight="1">
      <c r="A4" s="83" t="s">
        <v>60</v>
      </c>
      <c r="B4" s="83" t="s">
        <v>61</v>
      </c>
      <c r="C4" s="83" t="s">
        <v>62</v>
      </c>
      <c r="D4" s="84" t="s">
        <v>63</v>
      </c>
      <c r="E4" s="85"/>
      <c r="F4" s="85"/>
      <c r="G4" s="83" t="s">
        <v>64</v>
      </c>
      <c r="H4" s="83" t="s">
        <v>65</v>
      </c>
      <c r="I4" s="92" t="s">
        <v>66</v>
      </c>
      <c r="J4" s="92" t="s">
        <v>67</v>
      </c>
      <c r="K4" s="83" t="s">
        <v>68</v>
      </c>
    </row>
    <row r="5" spans="1:11" s="76" customFormat="1" ht="34.5" customHeight="1">
      <c r="A5" s="86"/>
      <c r="B5" s="86"/>
      <c r="C5" s="86"/>
      <c r="D5" s="70" t="s">
        <v>69</v>
      </c>
      <c r="E5" s="70" t="s">
        <v>70</v>
      </c>
      <c r="F5" s="70" t="s">
        <v>71</v>
      </c>
      <c r="G5" s="86"/>
      <c r="H5" s="86"/>
      <c r="I5" s="86"/>
      <c r="J5" s="93"/>
      <c r="K5" s="86"/>
    </row>
    <row r="6" spans="1:11" s="76" customFormat="1" ht="34.5" customHeight="1">
      <c r="A6" s="70" t="s">
        <v>72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</row>
    <row r="7" spans="1:11" s="76" customFormat="1" ht="34.5" customHeight="1">
      <c r="A7" s="70" t="s">
        <v>69</v>
      </c>
      <c r="B7" s="87">
        <f>B8</f>
        <v>6778.47</v>
      </c>
      <c r="C7" s="87"/>
      <c r="D7" s="87">
        <f>D8</f>
        <v>6778.47</v>
      </c>
      <c r="E7" s="87">
        <f>E8</f>
        <v>6778.47</v>
      </c>
      <c r="F7" s="87"/>
      <c r="G7" s="87"/>
      <c r="H7" s="87"/>
      <c r="I7" s="87"/>
      <c r="J7" s="87"/>
      <c r="K7" s="87"/>
    </row>
    <row r="8" spans="1:11" s="76" customFormat="1" ht="34.5" customHeight="1">
      <c r="A8" s="88" t="s">
        <v>73</v>
      </c>
      <c r="B8" s="87">
        <f>SUM(B9:B10)</f>
        <v>6778.47</v>
      </c>
      <c r="C8" s="87"/>
      <c r="D8" s="87">
        <f aca="true" t="shared" si="0" ref="D8:D10">SUM(E8:F8)</f>
        <v>6778.47</v>
      </c>
      <c r="E8" s="87">
        <f>SUM(E9:E10)</f>
        <v>6778.47</v>
      </c>
      <c r="F8" s="87"/>
      <c r="G8" s="87"/>
      <c r="H8" s="87"/>
      <c r="I8" s="87"/>
      <c r="J8" s="87"/>
      <c r="K8" s="87"/>
    </row>
    <row r="9" spans="1:11" s="76" customFormat="1" ht="34.5" customHeight="1">
      <c r="A9" s="89" t="s">
        <v>74</v>
      </c>
      <c r="B9" s="87">
        <f>D9</f>
        <v>6636.16</v>
      </c>
      <c r="C9" s="87"/>
      <c r="D9" s="87">
        <f t="shared" si="0"/>
        <v>6636.16</v>
      </c>
      <c r="E9" s="87">
        <v>6636.16</v>
      </c>
      <c r="F9" s="87"/>
      <c r="G9" s="87"/>
      <c r="H9" s="87"/>
      <c r="I9" s="87"/>
      <c r="J9" s="87"/>
      <c r="K9" s="87"/>
    </row>
    <row r="10" spans="1:11" s="76" customFormat="1" ht="34.5" customHeight="1">
      <c r="A10" s="88" t="s">
        <v>75</v>
      </c>
      <c r="B10" s="87">
        <f>D10</f>
        <v>142.31</v>
      </c>
      <c r="C10" s="87"/>
      <c r="D10" s="87">
        <f t="shared" si="0"/>
        <v>142.31</v>
      </c>
      <c r="E10" s="87">
        <v>142.31</v>
      </c>
      <c r="F10" s="87"/>
      <c r="G10" s="87"/>
      <c r="H10" s="87"/>
      <c r="I10" s="87"/>
      <c r="J10" s="87"/>
      <c r="K10" s="87"/>
    </row>
    <row r="11" spans="1:11" s="77" customFormat="1" ht="42" customHeight="1">
      <c r="A11" s="90" t="s">
        <v>58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20.25">
      <c r="A12" s="91"/>
    </row>
    <row r="26" ht="12" customHeight="1"/>
  </sheetData>
  <sheetProtection/>
  <mergeCells count="12">
    <mergeCell ref="A2:K2"/>
    <mergeCell ref="A3:D3"/>
    <mergeCell ref="D4:F4"/>
    <mergeCell ref="A11:K11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D7" sqref="D7"/>
    </sheetView>
  </sheetViews>
  <sheetFormatPr defaultColWidth="12" defaultRowHeight="11.25"/>
  <cols>
    <col min="1" max="1" width="39.66015625" style="65" customWidth="1"/>
    <col min="2" max="5" width="27.33203125" style="65" customWidth="1"/>
    <col min="6" max="16384" width="12" style="65" customWidth="1"/>
  </cols>
  <sheetData>
    <row r="1" ht="24" customHeight="1">
      <c r="A1" s="65" t="s">
        <v>76</v>
      </c>
    </row>
    <row r="2" spans="1:5" ht="27">
      <c r="A2" s="19" t="s">
        <v>77</v>
      </c>
      <c r="B2" s="19"/>
      <c r="C2" s="19"/>
      <c r="D2" s="19"/>
      <c r="E2" s="19"/>
    </row>
    <row r="3" spans="1:5" ht="19.5" customHeight="1">
      <c r="A3" s="66" t="s">
        <v>18</v>
      </c>
      <c r="B3" s="66"/>
      <c r="C3" s="67" t="s">
        <v>78</v>
      </c>
      <c r="D3" s="67" t="s">
        <v>78</v>
      </c>
      <c r="E3" s="68" t="s">
        <v>19</v>
      </c>
    </row>
    <row r="4" spans="1:5" ht="25.5" customHeight="1">
      <c r="A4" s="69" t="s">
        <v>60</v>
      </c>
      <c r="B4" s="69" t="s">
        <v>79</v>
      </c>
      <c r="C4" s="69" t="s">
        <v>80</v>
      </c>
      <c r="D4" s="70"/>
      <c r="E4" s="69" t="s">
        <v>81</v>
      </c>
    </row>
    <row r="5" spans="1:5" ht="25.5" customHeight="1">
      <c r="A5" s="70"/>
      <c r="B5" s="70"/>
      <c r="C5" s="69" t="s">
        <v>82</v>
      </c>
      <c r="D5" s="69" t="s">
        <v>83</v>
      </c>
      <c r="E5" s="70"/>
    </row>
    <row r="6" spans="1:5" ht="25.5" customHeight="1">
      <c r="A6" s="71" t="s">
        <v>72</v>
      </c>
      <c r="B6" s="71">
        <v>1</v>
      </c>
      <c r="C6" s="71">
        <v>2</v>
      </c>
      <c r="D6" s="71">
        <v>3</v>
      </c>
      <c r="E6" s="71">
        <v>4</v>
      </c>
    </row>
    <row r="7" spans="1:5" ht="25.5" customHeight="1">
      <c r="A7" s="69" t="s">
        <v>69</v>
      </c>
      <c r="B7" s="72">
        <f>SUM(C7:E7)</f>
        <v>6778.47</v>
      </c>
      <c r="C7" s="72">
        <f>C8</f>
        <v>417.96000000000004</v>
      </c>
      <c r="D7" s="72">
        <f>D8</f>
        <v>66.04</v>
      </c>
      <c r="E7" s="72">
        <f>E8</f>
        <v>6294.47</v>
      </c>
    </row>
    <row r="8" spans="1:5" ht="25.5" customHeight="1">
      <c r="A8" s="73" t="s">
        <v>73</v>
      </c>
      <c r="B8" s="72">
        <f aca="true" t="shared" si="0" ref="B8:B10">SUM(C8:E8)</f>
        <v>6778.47</v>
      </c>
      <c r="C8" s="72">
        <f>SUM(C9:C10)</f>
        <v>417.96000000000004</v>
      </c>
      <c r="D8" s="72">
        <f>SUM(D9:D10)</f>
        <v>66.04</v>
      </c>
      <c r="E8" s="72">
        <f>SUM(E9:E10)</f>
        <v>6294.47</v>
      </c>
    </row>
    <row r="9" spans="1:5" ht="25.5" customHeight="1">
      <c r="A9" s="74" t="s">
        <v>84</v>
      </c>
      <c r="B9" s="72">
        <f t="shared" si="0"/>
        <v>6636.16</v>
      </c>
      <c r="C9" s="72">
        <v>291.05</v>
      </c>
      <c r="D9" s="72">
        <v>50.64</v>
      </c>
      <c r="E9" s="72">
        <v>6294.47</v>
      </c>
    </row>
    <row r="10" spans="1:5" ht="25.5" customHeight="1">
      <c r="A10" s="74" t="s">
        <v>85</v>
      </c>
      <c r="B10" s="72">
        <f t="shared" si="0"/>
        <v>142.31</v>
      </c>
      <c r="C10" s="72">
        <v>126.91</v>
      </c>
      <c r="D10" s="72">
        <v>15.4</v>
      </c>
      <c r="E10" s="72" t="s">
        <v>78</v>
      </c>
    </row>
    <row r="11" ht="20.25">
      <c r="A11" s="75" t="s">
        <v>78</v>
      </c>
    </row>
  </sheetData>
  <sheetProtection/>
  <mergeCells count="6">
    <mergeCell ref="A2:E2"/>
    <mergeCell ref="A3:B3"/>
    <mergeCell ref="C4:D4"/>
    <mergeCell ref="A4:A5"/>
    <mergeCell ref="B4:B5"/>
    <mergeCell ref="E4:E5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workbookViewId="0" topLeftCell="A7">
      <selection activeCell="A27" sqref="A27:E27"/>
    </sheetView>
  </sheetViews>
  <sheetFormatPr defaultColWidth="9.33203125" defaultRowHeight="11.25"/>
  <cols>
    <col min="1" max="1" width="31" style="47" customWidth="1"/>
    <col min="2" max="2" width="20" style="48" customWidth="1"/>
    <col min="3" max="3" width="18.33203125" style="48" customWidth="1"/>
    <col min="4" max="4" width="46.66015625" style="48" customWidth="1"/>
    <col min="5" max="5" width="23.83203125" style="48" customWidth="1"/>
    <col min="6" max="6" width="10.83203125" style="48" customWidth="1"/>
    <col min="7" max="16384" width="9.33203125" style="48" customWidth="1"/>
  </cols>
  <sheetData>
    <row r="1" ht="21" customHeight="1">
      <c r="A1" s="47" t="s">
        <v>86</v>
      </c>
    </row>
    <row r="2" spans="1:6" ht="37.5" customHeight="1">
      <c r="A2" s="19" t="s">
        <v>7</v>
      </c>
      <c r="B2" s="19"/>
      <c r="C2" s="19"/>
      <c r="D2" s="19"/>
      <c r="E2" s="19"/>
      <c r="F2" s="49"/>
    </row>
    <row r="3" spans="1:6" ht="31.5" customHeight="1">
      <c r="A3" s="50" t="s">
        <v>18</v>
      </c>
      <c r="B3" s="51"/>
      <c r="C3" s="51"/>
      <c r="D3" s="51"/>
      <c r="E3" s="52" t="s">
        <v>19</v>
      </c>
      <c r="F3" s="49"/>
    </row>
    <row r="4" spans="1:6" ht="22.5" customHeight="1">
      <c r="A4" s="53" t="s">
        <v>20</v>
      </c>
      <c r="B4" s="54"/>
      <c r="C4" s="55" t="s">
        <v>21</v>
      </c>
      <c r="D4" s="56"/>
      <c r="E4" s="56"/>
      <c r="F4" s="49"/>
    </row>
    <row r="5" spans="1:6" ht="32.25" customHeight="1">
      <c r="A5" s="57" t="s">
        <v>22</v>
      </c>
      <c r="B5" s="56" t="s">
        <v>23</v>
      </c>
      <c r="C5" s="57" t="s">
        <v>24</v>
      </c>
      <c r="D5" s="56" t="s">
        <v>22</v>
      </c>
      <c r="E5" s="56" t="s">
        <v>23</v>
      </c>
      <c r="F5" s="49"/>
    </row>
    <row r="6" spans="1:6" ht="24.75" customHeight="1">
      <c r="A6" s="28" t="s">
        <v>87</v>
      </c>
      <c r="B6" s="58">
        <f>B7+B8</f>
        <v>6778.47</v>
      </c>
      <c r="C6" s="43">
        <v>208</v>
      </c>
      <c r="D6" s="44" t="s">
        <v>26</v>
      </c>
      <c r="E6" s="59">
        <f>E7+E10</f>
        <v>6760.77</v>
      </c>
      <c r="F6" s="49"/>
    </row>
    <row r="7" spans="1:6" ht="24.75" customHeight="1">
      <c r="A7" s="45" t="s">
        <v>27</v>
      </c>
      <c r="B7" s="58">
        <v>6778.47</v>
      </c>
      <c r="C7" s="43">
        <v>20805</v>
      </c>
      <c r="D7" s="45" t="s">
        <v>28</v>
      </c>
      <c r="E7" s="59">
        <f>SUM(E8:E9)</f>
        <v>40.66</v>
      </c>
      <c r="F7" s="49"/>
    </row>
    <row r="8" spans="1:6" ht="24.75" customHeight="1">
      <c r="A8" s="45" t="s">
        <v>29</v>
      </c>
      <c r="B8" s="58">
        <v>0</v>
      </c>
      <c r="C8" s="43">
        <v>2080505</v>
      </c>
      <c r="D8" s="45" t="s">
        <v>30</v>
      </c>
      <c r="E8" s="59">
        <v>29.04</v>
      </c>
      <c r="F8" s="49"/>
    </row>
    <row r="9" spans="1:6" ht="24.75" customHeight="1">
      <c r="A9" s="28"/>
      <c r="B9" s="58">
        <v>0</v>
      </c>
      <c r="C9" s="43">
        <v>2080506</v>
      </c>
      <c r="D9" s="45" t="s">
        <v>32</v>
      </c>
      <c r="E9" s="59">
        <v>11.62</v>
      </c>
      <c r="F9" s="49"/>
    </row>
    <row r="10" spans="1:6" ht="24.75" customHeight="1">
      <c r="A10" s="28"/>
      <c r="B10" s="58">
        <v>0</v>
      </c>
      <c r="C10" s="43">
        <v>20811</v>
      </c>
      <c r="D10" s="44" t="s">
        <v>34</v>
      </c>
      <c r="E10" s="59">
        <f>SUM(E11:E16)</f>
        <v>6720.110000000001</v>
      </c>
      <c r="F10" s="49"/>
    </row>
    <row r="11" spans="1:6" ht="24.75" customHeight="1">
      <c r="A11" s="28"/>
      <c r="B11" s="58">
        <v>0</v>
      </c>
      <c r="C11" s="43">
        <v>2081101</v>
      </c>
      <c r="D11" s="45" t="s">
        <v>36</v>
      </c>
      <c r="E11" s="59">
        <v>296.37</v>
      </c>
      <c r="F11" s="49"/>
    </row>
    <row r="12" spans="1:6" ht="24.75" customHeight="1">
      <c r="A12" s="28"/>
      <c r="B12" s="58">
        <v>0</v>
      </c>
      <c r="C12" s="43">
        <v>2081104</v>
      </c>
      <c r="D12" s="45" t="s">
        <v>38</v>
      </c>
      <c r="E12" s="59">
        <v>856.5</v>
      </c>
      <c r="F12" s="49"/>
    </row>
    <row r="13" spans="1:6" ht="24.75" customHeight="1">
      <c r="A13" s="28"/>
      <c r="B13" s="58">
        <v>0</v>
      </c>
      <c r="C13" s="43">
        <v>2081105</v>
      </c>
      <c r="D13" s="44" t="s">
        <v>39</v>
      </c>
      <c r="E13" s="59">
        <v>253.88</v>
      </c>
      <c r="F13" s="49"/>
    </row>
    <row r="14" spans="1:6" ht="24.75" customHeight="1">
      <c r="A14" s="28"/>
      <c r="B14" s="58">
        <v>0</v>
      </c>
      <c r="C14" s="43">
        <v>2081106</v>
      </c>
      <c r="D14" s="44" t="s">
        <v>40</v>
      </c>
      <c r="E14" s="59">
        <v>6</v>
      </c>
      <c r="F14" s="49"/>
    </row>
    <row r="15" spans="1:6" ht="24.75" customHeight="1">
      <c r="A15" s="28"/>
      <c r="B15" s="58">
        <v>0</v>
      </c>
      <c r="C15" s="43">
        <v>2081107</v>
      </c>
      <c r="D15" s="45" t="s">
        <v>41</v>
      </c>
      <c r="E15" s="59">
        <v>1797</v>
      </c>
      <c r="F15" s="49"/>
    </row>
    <row r="16" spans="1:6" ht="24.75" customHeight="1">
      <c r="A16" s="28"/>
      <c r="B16" s="58">
        <v>0</v>
      </c>
      <c r="C16" s="43">
        <v>2081199</v>
      </c>
      <c r="D16" s="45" t="s">
        <v>42</v>
      </c>
      <c r="E16" s="59">
        <v>3510.36</v>
      </c>
      <c r="F16" s="49"/>
    </row>
    <row r="17" spans="1:6" ht="24.75" customHeight="1">
      <c r="A17" s="28"/>
      <c r="B17" s="58">
        <v>0</v>
      </c>
      <c r="C17" s="43" t="s">
        <v>43</v>
      </c>
      <c r="D17" s="45" t="s">
        <v>44</v>
      </c>
      <c r="E17" s="59">
        <f>E18</f>
        <v>17.7</v>
      </c>
      <c r="F17" s="49"/>
    </row>
    <row r="18" spans="1:6" ht="24.75" customHeight="1">
      <c r="A18" s="28"/>
      <c r="B18" s="58">
        <v>0</v>
      </c>
      <c r="C18" s="43">
        <v>21011</v>
      </c>
      <c r="D18" s="45" t="s">
        <v>45</v>
      </c>
      <c r="E18" s="59">
        <f>SUM(E19:E20)</f>
        <v>17.7</v>
      </c>
      <c r="F18" s="49"/>
    </row>
    <row r="19" spans="1:6" ht="24.75" customHeight="1">
      <c r="A19" s="28"/>
      <c r="B19" s="58">
        <v>0</v>
      </c>
      <c r="C19" s="43">
        <v>2101101</v>
      </c>
      <c r="D19" s="45" t="s">
        <v>46</v>
      </c>
      <c r="E19" s="59">
        <v>13.35</v>
      </c>
      <c r="F19" s="49"/>
    </row>
    <row r="20" spans="1:6" ht="24.75" customHeight="1">
      <c r="A20" s="28"/>
      <c r="B20" s="58">
        <v>0</v>
      </c>
      <c r="C20" s="43">
        <v>2101102</v>
      </c>
      <c r="D20" s="45" t="s">
        <v>47</v>
      </c>
      <c r="E20" s="59">
        <v>4.35</v>
      </c>
      <c r="F20" s="49"/>
    </row>
    <row r="21" spans="1:6" ht="24.75" customHeight="1">
      <c r="A21" s="28"/>
      <c r="B21" s="58">
        <v>0</v>
      </c>
      <c r="C21" s="60"/>
      <c r="D21" s="28"/>
      <c r="E21" s="58"/>
      <c r="F21" s="49"/>
    </row>
    <row r="22" spans="1:6" ht="24.75" customHeight="1">
      <c r="A22" s="28"/>
      <c r="B22" s="58">
        <v>0</v>
      </c>
      <c r="C22" s="60"/>
      <c r="D22" s="28"/>
      <c r="E22" s="58"/>
      <c r="F22" s="49"/>
    </row>
    <row r="23" spans="1:6" ht="24.75" customHeight="1">
      <c r="A23" s="60"/>
      <c r="B23" s="61"/>
      <c r="C23" s="62"/>
      <c r="D23" s="63"/>
      <c r="E23" s="63"/>
      <c r="F23" s="49"/>
    </row>
    <row r="24" spans="1:6" s="46" customFormat="1" ht="24.75" customHeight="1">
      <c r="A24" s="64"/>
      <c r="B24" s="58"/>
      <c r="C24" s="62"/>
      <c r="D24" s="62"/>
      <c r="E24" s="58"/>
      <c r="F24" s="49"/>
    </row>
    <row r="25" spans="1:6" s="46" customFormat="1" ht="24.75" customHeight="1">
      <c r="A25" s="60"/>
      <c r="B25" s="58"/>
      <c r="C25" s="62"/>
      <c r="D25" s="61"/>
      <c r="E25" s="58"/>
      <c r="F25" s="49"/>
    </row>
    <row r="26" spans="1:6" s="46" customFormat="1" ht="24.75" customHeight="1">
      <c r="A26" s="64" t="s">
        <v>88</v>
      </c>
      <c r="B26" s="58">
        <f>B6</f>
        <v>6778.47</v>
      </c>
      <c r="C26" s="62" t="s">
        <v>89</v>
      </c>
      <c r="D26" s="62"/>
      <c r="E26" s="58">
        <f>E6+E17</f>
        <v>6778.47</v>
      </c>
      <c r="F26" s="49"/>
    </row>
    <row r="27" spans="1:5" ht="27.75" customHeight="1">
      <c r="A27" s="13" t="s">
        <v>90</v>
      </c>
      <c r="B27" s="13"/>
      <c r="C27" s="13"/>
      <c r="D27" s="13"/>
      <c r="E27" s="13"/>
    </row>
  </sheetData>
  <sheetProtection/>
  <mergeCells count="6">
    <mergeCell ref="A2:E2"/>
    <mergeCell ref="A3:D3"/>
    <mergeCell ref="A4:B4"/>
    <mergeCell ref="C4:E4"/>
    <mergeCell ref="C26:D26"/>
    <mergeCell ref="A27:E27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pane ySplit="6" topLeftCell="A13" activePane="bottomLeft" state="frozen"/>
      <selection pane="bottomLeft" activeCell="D14" sqref="D14"/>
    </sheetView>
  </sheetViews>
  <sheetFormatPr defaultColWidth="9.33203125" defaultRowHeight="11.25"/>
  <cols>
    <col min="1" max="1" width="1.83203125" style="2" customWidth="1"/>
    <col min="2" max="2" width="14.16015625" style="2" customWidth="1"/>
    <col min="3" max="3" width="41.5" style="2" bestFit="1" customWidth="1"/>
    <col min="4" max="7" width="17.5" style="2" customWidth="1"/>
    <col min="8" max="16384" width="9.33203125" style="2" customWidth="1"/>
  </cols>
  <sheetData>
    <row r="1" spans="1:2" ht="24" customHeight="1">
      <c r="A1" s="17" t="s">
        <v>91</v>
      </c>
      <c r="B1" s="18"/>
    </row>
    <row r="2" spans="1:7" ht="48.75" customHeight="1">
      <c r="A2" s="20"/>
      <c r="B2" s="19" t="s">
        <v>9</v>
      </c>
      <c r="C2" s="19"/>
      <c r="D2" s="19"/>
      <c r="E2" s="19"/>
      <c r="F2" s="19"/>
      <c r="G2" s="19"/>
    </row>
    <row r="3" spans="1:7" s="38" customFormat="1" ht="30.75" customHeight="1">
      <c r="A3" s="5"/>
      <c r="B3" s="5" t="s">
        <v>18</v>
      </c>
      <c r="C3" s="5"/>
      <c r="D3" s="5"/>
      <c r="E3" s="5"/>
      <c r="F3" s="40" t="s">
        <v>92</v>
      </c>
      <c r="G3" s="40"/>
    </row>
    <row r="4" spans="1:7" s="39" customFormat="1" ht="24.75" customHeight="1">
      <c r="A4" s="41"/>
      <c r="B4" s="23" t="s">
        <v>93</v>
      </c>
      <c r="C4" s="24"/>
      <c r="D4" s="25" t="s">
        <v>69</v>
      </c>
      <c r="E4" s="25" t="s">
        <v>80</v>
      </c>
      <c r="F4" s="25" t="s">
        <v>81</v>
      </c>
      <c r="G4" s="25" t="s">
        <v>94</v>
      </c>
    </row>
    <row r="5" spans="1:7" s="39" customFormat="1" ht="24.75" customHeight="1">
      <c r="A5" s="41"/>
      <c r="B5" s="26" t="s">
        <v>95</v>
      </c>
      <c r="C5" s="26" t="s">
        <v>96</v>
      </c>
      <c r="D5" s="27"/>
      <c r="E5" s="27"/>
      <c r="F5" s="27"/>
      <c r="G5" s="27"/>
    </row>
    <row r="6" spans="1:7" ht="24.75" customHeight="1">
      <c r="A6" s="20"/>
      <c r="B6" s="42" t="s">
        <v>69</v>
      </c>
      <c r="C6" s="28"/>
      <c r="D6" s="32">
        <f aca="true" t="shared" si="0" ref="D6:F6">D7+D18</f>
        <v>6778.47</v>
      </c>
      <c r="E6" s="32">
        <f t="shared" si="0"/>
        <v>483.99999999999994</v>
      </c>
      <c r="F6" s="32">
        <f t="shared" si="0"/>
        <v>6294.47</v>
      </c>
      <c r="G6" s="28"/>
    </row>
    <row r="7" spans="1:7" ht="24.75" customHeight="1">
      <c r="A7" s="21"/>
      <c r="B7" s="43">
        <v>208</v>
      </c>
      <c r="C7" s="44" t="s">
        <v>26</v>
      </c>
      <c r="D7" s="32">
        <f aca="true" t="shared" si="1" ref="D7:F7">D8+D11</f>
        <v>6760.77</v>
      </c>
      <c r="E7" s="32">
        <f t="shared" si="1"/>
        <v>466.29999999999995</v>
      </c>
      <c r="F7" s="32">
        <f t="shared" si="1"/>
        <v>6294.47</v>
      </c>
      <c r="G7" s="28"/>
    </row>
    <row r="8" spans="1:7" ht="24.75" customHeight="1">
      <c r="A8" s="21"/>
      <c r="B8" s="43">
        <v>20805</v>
      </c>
      <c r="C8" s="45" t="s">
        <v>28</v>
      </c>
      <c r="D8" s="32">
        <f>SUM(E8:F8)</f>
        <v>40.66</v>
      </c>
      <c r="E8" s="32">
        <v>40.66</v>
      </c>
      <c r="F8" s="32"/>
      <c r="G8" s="28"/>
    </row>
    <row r="9" spans="1:7" ht="24.75" customHeight="1">
      <c r="A9" s="21"/>
      <c r="B9" s="43">
        <v>2080505</v>
      </c>
      <c r="C9" s="45" t="s">
        <v>30</v>
      </c>
      <c r="D9" s="32">
        <f aca="true" t="shared" si="2" ref="D9:D21">SUM(E9:F9)</f>
        <v>29.04</v>
      </c>
      <c r="E9" s="32">
        <v>29.04</v>
      </c>
      <c r="F9" s="32"/>
      <c r="G9" s="28"/>
    </row>
    <row r="10" spans="1:7" ht="24.75" customHeight="1">
      <c r="A10" s="21"/>
      <c r="B10" s="43">
        <v>2080506</v>
      </c>
      <c r="C10" s="45" t="s">
        <v>32</v>
      </c>
      <c r="D10" s="32">
        <f t="shared" si="2"/>
        <v>11.62</v>
      </c>
      <c r="E10" s="32">
        <v>11.62</v>
      </c>
      <c r="F10" s="32"/>
      <c r="G10" s="28"/>
    </row>
    <row r="11" spans="1:7" ht="24.75" customHeight="1">
      <c r="A11" s="21"/>
      <c r="B11" s="43">
        <v>20811</v>
      </c>
      <c r="C11" s="44" t="s">
        <v>34</v>
      </c>
      <c r="D11" s="32">
        <f t="shared" si="2"/>
        <v>6720.110000000001</v>
      </c>
      <c r="E11" s="32">
        <f>SUM(E12:E17)</f>
        <v>425.64</v>
      </c>
      <c r="F11" s="32">
        <f>SUM(F12:F17)</f>
        <v>6294.47</v>
      </c>
      <c r="G11" s="28"/>
    </row>
    <row r="12" spans="1:7" ht="24.75" customHeight="1">
      <c r="A12" s="21"/>
      <c r="B12" s="43">
        <v>2081101</v>
      </c>
      <c r="C12" s="45" t="s">
        <v>36</v>
      </c>
      <c r="D12" s="32">
        <f t="shared" si="2"/>
        <v>296.37</v>
      </c>
      <c r="E12" s="32">
        <v>296.37</v>
      </c>
      <c r="F12" s="32"/>
      <c r="G12" s="28"/>
    </row>
    <row r="13" spans="1:7" ht="24.75" customHeight="1">
      <c r="A13" s="21"/>
      <c r="B13" s="43">
        <v>2081104</v>
      </c>
      <c r="C13" s="45" t="s">
        <v>38</v>
      </c>
      <c r="D13" s="32">
        <f t="shared" si="2"/>
        <v>856.5</v>
      </c>
      <c r="E13" s="32"/>
      <c r="F13" s="32">
        <v>856.5</v>
      </c>
      <c r="G13" s="28"/>
    </row>
    <row r="14" spans="1:7" ht="24.75" customHeight="1">
      <c r="A14" s="21"/>
      <c r="B14" s="43">
        <v>2081105</v>
      </c>
      <c r="C14" s="44" t="s">
        <v>39</v>
      </c>
      <c r="D14" s="32">
        <f t="shared" si="2"/>
        <v>253.88</v>
      </c>
      <c r="E14" s="32"/>
      <c r="F14" s="32">
        <v>253.88</v>
      </c>
      <c r="G14" s="28"/>
    </row>
    <row r="15" spans="1:7" ht="24.75" customHeight="1">
      <c r="A15" s="21"/>
      <c r="B15" s="43">
        <v>2081106</v>
      </c>
      <c r="C15" s="44" t="s">
        <v>40</v>
      </c>
      <c r="D15" s="32">
        <f t="shared" si="2"/>
        <v>6</v>
      </c>
      <c r="E15" s="32"/>
      <c r="F15" s="32">
        <v>6</v>
      </c>
      <c r="G15" s="28"/>
    </row>
    <row r="16" spans="1:7" ht="24.75" customHeight="1">
      <c r="A16" s="21"/>
      <c r="B16" s="43">
        <v>2081107</v>
      </c>
      <c r="C16" s="45" t="s">
        <v>41</v>
      </c>
      <c r="D16" s="32">
        <f t="shared" si="2"/>
        <v>1797</v>
      </c>
      <c r="E16" s="32"/>
      <c r="F16" s="32">
        <v>1797</v>
      </c>
      <c r="G16" s="28"/>
    </row>
    <row r="17" spans="1:7" ht="24.75" customHeight="1">
      <c r="A17" s="21"/>
      <c r="B17" s="43">
        <v>2081199</v>
      </c>
      <c r="C17" s="45" t="s">
        <v>42</v>
      </c>
      <c r="D17" s="32">
        <f t="shared" si="2"/>
        <v>3510.36</v>
      </c>
      <c r="E17" s="32">
        <v>129.27</v>
      </c>
      <c r="F17" s="32">
        <v>3381.09</v>
      </c>
      <c r="G17" s="28"/>
    </row>
    <row r="18" spans="1:7" ht="24.75" customHeight="1">
      <c r="A18" s="21"/>
      <c r="B18" s="43" t="s">
        <v>43</v>
      </c>
      <c r="C18" s="45" t="s">
        <v>44</v>
      </c>
      <c r="D18" s="32">
        <f>D19</f>
        <v>17.7</v>
      </c>
      <c r="E18" s="32">
        <f>E19</f>
        <v>17.7</v>
      </c>
      <c r="F18" s="32"/>
      <c r="G18" s="28"/>
    </row>
    <row r="19" spans="1:7" ht="24.75" customHeight="1">
      <c r="A19" s="21"/>
      <c r="B19" s="43">
        <v>21011</v>
      </c>
      <c r="C19" s="45" t="s">
        <v>45</v>
      </c>
      <c r="D19" s="32">
        <f t="shared" si="2"/>
        <v>17.7</v>
      </c>
      <c r="E19" s="32">
        <f>SUM(E20:E21)</f>
        <v>17.7</v>
      </c>
      <c r="F19" s="32"/>
      <c r="G19" s="28"/>
    </row>
    <row r="20" spans="1:7" ht="24.75" customHeight="1">
      <c r="A20" s="21"/>
      <c r="B20" s="43">
        <v>2101101</v>
      </c>
      <c r="C20" s="45" t="s">
        <v>46</v>
      </c>
      <c r="D20" s="32">
        <f t="shared" si="2"/>
        <v>13.35</v>
      </c>
      <c r="E20" s="32">
        <v>13.35</v>
      </c>
      <c r="F20" s="32"/>
      <c r="G20" s="28"/>
    </row>
    <row r="21" spans="1:7" ht="24.75" customHeight="1">
      <c r="A21" s="21"/>
      <c r="B21" s="43">
        <v>2101102</v>
      </c>
      <c r="C21" s="45" t="s">
        <v>47</v>
      </c>
      <c r="D21" s="32">
        <f t="shared" si="2"/>
        <v>4.35</v>
      </c>
      <c r="E21" s="32">
        <v>4.35</v>
      </c>
      <c r="F21" s="32"/>
      <c r="G21" s="28"/>
    </row>
    <row r="22" spans="1:7" ht="31.5" customHeight="1">
      <c r="A22" s="21"/>
      <c r="B22" s="13" t="s">
        <v>97</v>
      </c>
      <c r="C22" s="13"/>
      <c r="D22" s="13"/>
      <c r="E22" s="13"/>
      <c r="F22" s="13"/>
      <c r="G22" s="13"/>
    </row>
  </sheetData>
  <sheetProtection/>
  <mergeCells count="10">
    <mergeCell ref="A1:B1"/>
    <mergeCell ref="B2:G2"/>
    <mergeCell ref="B3:E3"/>
    <mergeCell ref="F3:G3"/>
    <mergeCell ref="B4:C4"/>
    <mergeCell ref="B22:F22"/>
    <mergeCell ref="D4:D5"/>
    <mergeCell ref="E4:E5"/>
    <mergeCell ref="F4:F5"/>
    <mergeCell ref="G4:G5"/>
  </mergeCells>
  <printOptions/>
  <pageMargins left="0.71" right="0.71" top="0.75" bottom="0.75" header="0.51" footer="0.51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D47" sqref="D47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2" customWidth="1"/>
    <col min="5" max="16384" width="9.33203125" style="2" customWidth="1"/>
  </cols>
  <sheetData>
    <row r="1" spans="1:2" ht="21.75" customHeight="1">
      <c r="A1" s="17" t="s">
        <v>98</v>
      </c>
      <c r="B1" s="18"/>
    </row>
    <row r="2" spans="1:4" ht="36.75" customHeight="1">
      <c r="A2" s="20"/>
      <c r="B2" s="19" t="s">
        <v>11</v>
      </c>
      <c r="C2" s="19"/>
      <c r="D2" s="19"/>
    </row>
    <row r="3" spans="2:4" s="16" customFormat="1" ht="23.25" customHeight="1">
      <c r="B3" s="29" t="s">
        <v>18</v>
      </c>
      <c r="C3" s="30"/>
      <c r="D3" s="31" t="s">
        <v>92</v>
      </c>
    </row>
    <row r="4" spans="2:4" s="15" customFormat="1" ht="27" customHeight="1">
      <c r="B4" s="23" t="s">
        <v>99</v>
      </c>
      <c r="C4" s="24"/>
      <c r="D4" s="25" t="s">
        <v>100</v>
      </c>
    </row>
    <row r="5" spans="2:4" s="15" customFormat="1" ht="24.75" customHeight="1">
      <c r="B5" s="26" t="s">
        <v>95</v>
      </c>
      <c r="C5" s="26" t="s">
        <v>96</v>
      </c>
      <c r="D5" s="27"/>
    </row>
    <row r="6" spans="2:4" s="16" customFormat="1" ht="24.75" customHeight="1">
      <c r="B6" s="28" t="s">
        <v>69</v>
      </c>
      <c r="C6" s="28"/>
      <c r="D6" s="32">
        <f>D7+D16+D26+D30+D32+D42+D48</f>
        <v>483.99547799999993</v>
      </c>
    </row>
    <row r="7" spans="2:4" s="16" customFormat="1" ht="24.75" customHeight="1">
      <c r="B7" s="28" t="s">
        <v>101</v>
      </c>
      <c r="C7" s="28" t="s">
        <v>102</v>
      </c>
      <c r="D7" s="32">
        <f>SUM(D8:D15)</f>
        <v>289.39</v>
      </c>
    </row>
    <row r="8" spans="2:4" s="16" customFormat="1" ht="24.75" customHeight="1">
      <c r="B8" s="28" t="s">
        <v>103</v>
      </c>
      <c r="C8" s="28" t="s">
        <v>104</v>
      </c>
      <c r="D8" s="33">
        <v>50.29</v>
      </c>
    </row>
    <row r="9" spans="2:4" s="16" customFormat="1" ht="24.75" customHeight="1">
      <c r="B9" s="28" t="s">
        <v>105</v>
      </c>
      <c r="C9" s="28" t="s">
        <v>106</v>
      </c>
      <c r="D9" s="33">
        <v>66.57</v>
      </c>
    </row>
    <row r="10" spans="2:4" s="16" customFormat="1" ht="24.75" customHeight="1">
      <c r="B10" s="28" t="s">
        <v>107</v>
      </c>
      <c r="C10" s="28" t="s">
        <v>108</v>
      </c>
      <c r="D10" s="33">
        <v>22.84</v>
      </c>
    </row>
    <row r="11" spans="2:4" s="16" customFormat="1" ht="24.75" customHeight="1">
      <c r="B11" s="28" t="s">
        <v>109</v>
      </c>
      <c r="C11" s="28" t="s">
        <v>110</v>
      </c>
      <c r="D11" s="33">
        <v>9.14</v>
      </c>
    </row>
    <row r="12" spans="2:4" s="16" customFormat="1" ht="24.75" customHeight="1">
      <c r="B12" s="28" t="s">
        <v>111</v>
      </c>
      <c r="C12" s="28" t="s">
        <v>112</v>
      </c>
      <c r="D12" s="33">
        <v>13.35</v>
      </c>
    </row>
    <row r="13" spans="2:4" s="16" customFormat="1" ht="24.75" customHeight="1">
      <c r="B13" s="28" t="s">
        <v>113</v>
      </c>
      <c r="C13" s="28" t="s">
        <v>114</v>
      </c>
      <c r="D13" s="33">
        <v>0.18</v>
      </c>
    </row>
    <row r="14" spans="2:4" s="16" customFormat="1" ht="24.75" customHeight="1">
      <c r="B14" s="28" t="s">
        <v>115</v>
      </c>
      <c r="C14" s="28" t="s">
        <v>116</v>
      </c>
      <c r="D14" s="33">
        <v>31.01</v>
      </c>
    </row>
    <row r="15" spans="2:4" s="16" customFormat="1" ht="24.75" customHeight="1">
      <c r="B15" s="28" t="s">
        <v>117</v>
      </c>
      <c r="C15" s="28" t="s">
        <v>118</v>
      </c>
      <c r="D15" s="33">
        <v>96.01</v>
      </c>
    </row>
    <row r="16" spans="2:4" s="16" customFormat="1" ht="24.75" customHeight="1">
      <c r="B16" s="28" t="s">
        <v>119</v>
      </c>
      <c r="C16" s="28" t="s">
        <v>120</v>
      </c>
      <c r="D16" s="33">
        <f>SUM(D17:D25)</f>
        <v>49.64</v>
      </c>
    </row>
    <row r="17" spans="2:4" s="16" customFormat="1" ht="24.75" customHeight="1">
      <c r="B17" s="28" t="s">
        <v>121</v>
      </c>
      <c r="C17" s="28" t="s">
        <v>122</v>
      </c>
      <c r="D17" s="33">
        <v>5</v>
      </c>
    </row>
    <row r="18" spans="2:4" s="16" customFormat="1" ht="24.75" customHeight="1">
      <c r="B18" s="28" t="s">
        <v>123</v>
      </c>
      <c r="C18" s="28" t="s">
        <v>124</v>
      </c>
      <c r="D18" s="33">
        <v>5.6</v>
      </c>
    </row>
    <row r="19" spans="2:4" s="16" customFormat="1" ht="24.75" customHeight="1">
      <c r="B19" s="28" t="s">
        <v>125</v>
      </c>
      <c r="C19" s="28" t="s">
        <v>126</v>
      </c>
      <c r="D19" s="33">
        <v>0.5</v>
      </c>
    </row>
    <row r="20" spans="2:4" s="16" customFormat="1" ht="24.75" customHeight="1">
      <c r="B20" s="28" t="s">
        <v>127</v>
      </c>
      <c r="C20" s="28" t="s">
        <v>128</v>
      </c>
      <c r="D20" s="33">
        <v>0.5</v>
      </c>
    </row>
    <row r="21" spans="2:4" s="16" customFormat="1" ht="24.75" customHeight="1">
      <c r="B21" s="28" t="s">
        <v>129</v>
      </c>
      <c r="C21" s="28" t="s">
        <v>130</v>
      </c>
      <c r="D21" s="33">
        <v>1.5</v>
      </c>
    </row>
    <row r="22" spans="2:4" s="16" customFormat="1" ht="24.75" customHeight="1">
      <c r="B22" s="28" t="s">
        <v>131</v>
      </c>
      <c r="C22" s="28" t="s">
        <v>132</v>
      </c>
      <c r="D22" s="33">
        <v>4.14</v>
      </c>
    </row>
    <row r="23" spans="2:4" s="16" customFormat="1" ht="24.75" customHeight="1">
      <c r="B23" s="28" t="s">
        <v>133</v>
      </c>
      <c r="C23" s="28" t="s">
        <v>134</v>
      </c>
      <c r="D23" s="33">
        <v>10.34</v>
      </c>
    </row>
    <row r="24" spans="2:4" s="16" customFormat="1" ht="24.75" customHeight="1">
      <c r="B24" s="28" t="s">
        <v>135</v>
      </c>
      <c r="C24" s="28" t="s">
        <v>136</v>
      </c>
      <c r="D24" s="33">
        <v>12.2</v>
      </c>
    </row>
    <row r="25" spans="2:4" s="16" customFormat="1" ht="24.75" customHeight="1">
      <c r="B25" s="28" t="s">
        <v>137</v>
      </c>
      <c r="C25" s="28" t="s">
        <v>138</v>
      </c>
      <c r="D25" s="33">
        <v>9.86</v>
      </c>
    </row>
    <row r="26" spans="2:4" s="16" customFormat="1" ht="24.75" customHeight="1">
      <c r="B26" s="28" t="s">
        <v>139</v>
      </c>
      <c r="C26" s="28" t="s">
        <v>140</v>
      </c>
      <c r="D26" s="33">
        <f>SUM(D27:D29)</f>
        <v>2.5100000000000002</v>
      </c>
    </row>
    <row r="27" spans="2:4" s="16" customFormat="1" ht="24.75" customHeight="1">
      <c r="B27" s="28" t="s">
        <v>141</v>
      </c>
      <c r="C27" s="28" t="s">
        <v>142</v>
      </c>
      <c r="D27" s="33">
        <v>0.17</v>
      </c>
    </row>
    <row r="28" spans="2:4" s="16" customFormat="1" ht="24.75" customHeight="1">
      <c r="B28" s="28" t="s">
        <v>143</v>
      </c>
      <c r="C28" s="28" t="s">
        <v>144</v>
      </c>
      <c r="D28" s="33">
        <v>0.03</v>
      </c>
    </row>
    <row r="29" spans="2:4" s="16" customFormat="1" ht="24.75" customHeight="1">
      <c r="B29" s="28" t="s">
        <v>145</v>
      </c>
      <c r="C29" s="28" t="s">
        <v>146</v>
      </c>
      <c r="D29" s="33">
        <v>2.31</v>
      </c>
    </row>
    <row r="30" spans="2:4" s="16" customFormat="1" ht="24.75" customHeight="1">
      <c r="B30" s="28" t="s">
        <v>147</v>
      </c>
      <c r="C30" s="28" t="s">
        <v>148</v>
      </c>
      <c r="D30" s="32">
        <v>1</v>
      </c>
    </row>
    <row r="31" spans="2:4" s="16" customFormat="1" ht="24.75" customHeight="1">
      <c r="B31" s="28" t="s">
        <v>149</v>
      </c>
      <c r="C31" s="28" t="s">
        <v>150</v>
      </c>
      <c r="D31" s="32">
        <v>1</v>
      </c>
    </row>
    <row r="32" spans="2:4" s="16" customFormat="1" ht="24.75" customHeight="1">
      <c r="B32" s="34" t="s">
        <v>151</v>
      </c>
      <c r="C32" s="34" t="s">
        <v>152</v>
      </c>
      <c r="D32" s="35">
        <f>SUM(D33:D41)</f>
        <v>126.055478</v>
      </c>
    </row>
    <row r="33" spans="2:4" s="16" customFormat="1" ht="24.75" customHeight="1">
      <c r="B33" s="34" t="s">
        <v>153</v>
      </c>
      <c r="C33" s="34" t="s">
        <v>154</v>
      </c>
      <c r="D33" s="35">
        <v>12.942</v>
      </c>
    </row>
    <row r="34" spans="2:4" s="16" customFormat="1" ht="24.75" customHeight="1">
      <c r="B34" s="34" t="s">
        <v>155</v>
      </c>
      <c r="C34" s="34" t="s">
        <v>156</v>
      </c>
      <c r="D34" s="35">
        <v>13.737599999999999</v>
      </c>
    </row>
    <row r="35" spans="2:4" s="16" customFormat="1" ht="24.75" customHeight="1">
      <c r="B35" s="34" t="s">
        <v>157</v>
      </c>
      <c r="C35" s="34" t="s">
        <v>158</v>
      </c>
      <c r="D35" s="35">
        <v>4.896</v>
      </c>
    </row>
    <row r="36" spans="2:4" s="16" customFormat="1" ht="24.75" customHeight="1">
      <c r="B36" s="34" t="s">
        <v>159</v>
      </c>
      <c r="C36" s="34" t="s">
        <v>160</v>
      </c>
      <c r="D36" s="35">
        <v>6.2016</v>
      </c>
    </row>
    <row r="37" spans="2:4" s="16" customFormat="1" ht="24.75" customHeight="1">
      <c r="B37" s="34" t="s">
        <v>161</v>
      </c>
      <c r="C37" s="34" t="s">
        <v>162</v>
      </c>
      <c r="D37" s="35">
        <v>2.48064</v>
      </c>
    </row>
    <row r="38" spans="2:4" s="16" customFormat="1" ht="24.75" customHeight="1">
      <c r="B38" s="34" t="s">
        <v>163</v>
      </c>
      <c r="C38" s="34" t="s">
        <v>164</v>
      </c>
      <c r="D38" s="35">
        <v>4.351872</v>
      </c>
    </row>
    <row r="39" spans="2:4" s="16" customFormat="1" ht="24.75" customHeight="1">
      <c r="B39" s="34" t="s">
        <v>165</v>
      </c>
      <c r="C39" s="34" t="s">
        <v>166</v>
      </c>
      <c r="D39" s="35">
        <v>0.6838660000000001</v>
      </c>
    </row>
    <row r="40" spans="2:4" s="16" customFormat="1" ht="24.75" customHeight="1">
      <c r="B40" s="34" t="s">
        <v>167</v>
      </c>
      <c r="C40" s="34" t="s">
        <v>168</v>
      </c>
      <c r="D40" s="35">
        <v>12.9156</v>
      </c>
    </row>
    <row r="41" spans="2:4" s="16" customFormat="1" ht="24.75" customHeight="1">
      <c r="B41" s="34" t="s">
        <v>169</v>
      </c>
      <c r="C41" s="34" t="s">
        <v>170</v>
      </c>
      <c r="D41" s="35">
        <v>67.8463</v>
      </c>
    </row>
    <row r="42" spans="2:4" s="16" customFormat="1" ht="24.75" customHeight="1">
      <c r="B42" s="34" t="s">
        <v>171</v>
      </c>
      <c r="C42" s="34" t="s">
        <v>172</v>
      </c>
      <c r="D42" s="35">
        <f>SUM(D43:D47)</f>
        <v>15</v>
      </c>
    </row>
    <row r="43" spans="2:4" s="16" customFormat="1" ht="24.75" customHeight="1">
      <c r="B43" s="34" t="s">
        <v>173</v>
      </c>
      <c r="C43" s="34" t="s">
        <v>174</v>
      </c>
      <c r="D43" s="35">
        <v>3.4</v>
      </c>
    </row>
    <row r="44" spans="2:4" s="16" customFormat="1" ht="24.75" customHeight="1">
      <c r="B44" s="34" t="s">
        <v>175</v>
      </c>
      <c r="C44" s="34" t="s">
        <v>176</v>
      </c>
      <c r="D44" s="35">
        <v>1.32</v>
      </c>
    </row>
    <row r="45" spans="2:4" s="16" customFormat="1" ht="24.75" customHeight="1">
      <c r="B45" s="34" t="s">
        <v>177</v>
      </c>
      <c r="C45" s="34" t="s">
        <v>178</v>
      </c>
      <c r="D45" s="35">
        <v>3.29</v>
      </c>
    </row>
    <row r="46" spans="2:6" s="16" customFormat="1" ht="24.75" customHeight="1">
      <c r="B46" s="34" t="s">
        <v>179</v>
      </c>
      <c r="C46" s="34" t="s">
        <v>180</v>
      </c>
      <c r="D46" s="35">
        <v>3.17</v>
      </c>
      <c r="E46" s="36"/>
      <c r="F46" s="36"/>
    </row>
    <row r="47" spans="2:6" s="16" customFormat="1" ht="24.75" customHeight="1">
      <c r="B47" s="34" t="s">
        <v>181</v>
      </c>
      <c r="C47" s="34" t="s">
        <v>182</v>
      </c>
      <c r="D47" s="35">
        <v>3.82</v>
      </c>
      <c r="E47" s="36"/>
      <c r="F47" s="36"/>
    </row>
    <row r="48" spans="2:6" s="16" customFormat="1" ht="24.75" customHeight="1">
      <c r="B48" s="34" t="s">
        <v>183</v>
      </c>
      <c r="C48" s="34" t="s">
        <v>184</v>
      </c>
      <c r="D48" s="35">
        <v>0.4</v>
      </c>
      <c r="E48" s="36"/>
      <c r="F48" s="36"/>
    </row>
    <row r="49" spans="2:6" s="16" customFormat="1" ht="24.75" customHeight="1">
      <c r="B49" s="34" t="s">
        <v>185</v>
      </c>
      <c r="C49" s="34" t="s">
        <v>186</v>
      </c>
      <c r="D49" s="35">
        <v>0.4</v>
      </c>
      <c r="E49" s="36"/>
      <c r="F49" s="36"/>
    </row>
    <row r="50" spans="2:6" ht="25.5" customHeight="1">
      <c r="B50" s="13" t="s">
        <v>97</v>
      </c>
      <c r="C50" s="13"/>
      <c r="D50" s="13"/>
      <c r="E50" s="37"/>
      <c r="F50" s="37"/>
    </row>
  </sheetData>
  <sheetProtection/>
  <mergeCells count="6">
    <mergeCell ref="A1:B1"/>
    <mergeCell ref="B2:D2"/>
    <mergeCell ref="B3:C3"/>
    <mergeCell ref="B4:C4"/>
    <mergeCell ref="B50:F50"/>
    <mergeCell ref="D4:D5"/>
  </mergeCells>
  <printOptions/>
  <pageMargins left="0.71" right="0.71" top="0.75" bottom="0.75" header="0.51" footer="0.51"/>
  <pageSetup fitToHeight="1" fitToWidth="1" horizontalDpi="600" verticalDpi="600" orientation="portrait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14" sqref="A14:E14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7" t="s">
        <v>187</v>
      </c>
      <c r="B1" s="18"/>
    </row>
    <row r="2" spans="1:7" ht="30" customHeight="1">
      <c r="A2" s="19" t="s">
        <v>13</v>
      </c>
      <c r="B2" s="19"/>
      <c r="C2" s="19"/>
      <c r="D2" s="19"/>
      <c r="E2" s="19"/>
      <c r="F2" s="19"/>
      <c r="G2" s="20"/>
    </row>
    <row r="3" spans="1:7" ht="19.5" customHeight="1">
      <c r="A3" s="5" t="s">
        <v>18</v>
      </c>
      <c r="B3" s="5"/>
      <c r="C3" s="5"/>
      <c r="D3" s="5"/>
      <c r="E3" s="21"/>
      <c r="F3" s="22" t="s">
        <v>92</v>
      </c>
      <c r="G3" s="20"/>
    </row>
    <row r="4" spans="1:6" s="15" customFormat="1" ht="24.75" customHeight="1">
      <c r="A4" s="23" t="s">
        <v>93</v>
      </c>
      <c r="B4" s="24"/>
      <c r="C4" s="25" t="s">
        <v>69</v>
      </c>
      <c r="D4" s="25" t="s">
        <v>80</v>
      </c>
      <c r="E4" s="25" t="s">
        <v>81</v>
      </c>
      <c r="F4" s="25" t="s">
        <v>94</v>
      </c>
    </row>
    <row r="5" spans="1:6" s="15" customFormat="1" ht="24.75" customHeight="1">
      <c r="A5" s="26" t="s">
        <v>95</v>
      </c>
      <c r="B5" s="26" t="s">
        <v>96</v>
      </c>
      <c r="C5" s="27"/>
      <c r="D5" s="27"/>
      <c r="E5" s="27"/>
      <c r="F5" s="27"/>
    </row>
    <row r="6" spans="1:6" s="16" customFormat="1" ht="24.75" customHeight="1">
      <c r="A6" s="28" t="s">
        <v>69</v>
      </c>
      <c r="B6" s="28"/>
      <c r="C6" s="28"/>
      <c r="D6" s="28"/>
      <c r="E6" s="28"/>
      <c r="F6" s="28"/>
    </row>
    <row r="7" spans="1:6" s="16" customFormat="1" ht="24.75" customHeight="1">
      <c r="A7" s="28" t="s">
        <v>188</v>
      </c>
      <c r="B7" s="28" t="s">
        <v>189</v>
      </c>
      <c r="C7" s="28"/>
      <c r="D7" s="28"/>
      <c r="E7" s="28"/>
      <c r="F7" s="28"/>
    </row>
    <row r="8" spans="1:6" s="16" customFormat="1" ht="24.75" customHeight="1">
      <c r="A8" s="28" t="s">
        <v>190</v>
      </c>
      <c r="B8" s="28" t="s">
        <v>191</v>
      </c>
      <c r="C8" s="28"/>
      <c r="D8" s="28"/>
      <c r="E8" s="28"/>
      <c r="F8" s="28"/>
    </row>
    <row r="9" spans="1:6" s="16" customFormat="1" ht="24.75" customHeight="1">
      <c r="A9" s="28" t="s">
        <v>192</v>
      </c>
      <c r="B9" s="28" t="s">
        <v>193</v>
      </c>
      <c r="C9" s="28"/>
      <c r="D9" s="28"/>
      <c r="E9" s="28"/>
      <c r="F9" s="28"/>
    </row>
    <row r="10" spans="1:6" s="16" customFormat="1" ht="24.75" customHeight="1">
      <c r="A10" s="28" t="s">
        <v>194</v>
      </c>
      <c r="B10" s="28" t="s">
        <v>195</v>
      </c>
      <c r="C10" s="28"/>
      <c r="D10" s="28"/>
      <c r="E10" s="28"/>
      <c r="F10" s="28"/>
    </row>
    <row r="11" spans="1:6" s="16" customFormat="1" ht="24.75" customHeight="1">
      <c r="A11" s="28" t="s">
        <v>196</v>
      </c>
      <c r="B11" s="28" t="s">
        <v>197</v>
      </c>
      <c r="C11" s="28"/>
      <c r="D11" s="28"/>
      <c r="E11" s="28"/>
      <c r="F11" s="28"/>
    </row>
    <row r="12" spans="1:6" s="16" customFormat="1" ht="24.75" customHeight="1">
      <c r="A12" s="28" t="s">
        <v>198</v>
      </c>
      <c r="B12" s="28" t="s">
        <v>199</v>
      </c>
      <c r="C12" s="28"/>
      <c r="D12" s="28"/>
      <c r="E12" s="28"/>
      <c r="F12" s="28"/>
    </row>
    <row r="13" spans="1:6" s="16" customFormat="1" ht="24.75" customHeight="1">
      <c r="A13" s="28" t="s">
        <v>200</v>
      </c>
      <c r="B13" s="28" t="s">
        <v>201</v>
      </c>
      <c r="C13" s="28"/>
      <c r="D13" s="28"/>
      <c r="E13" s="28"/>
      <c r="F13" s="28"/>
    </row>
    <row r="14" spans="1:7" ht="27.75" customHeight="1">
      <c r="A14" s="13" t="s">
        <v>202</v>
      </c>
      <c r="B14" s="13"/>
      <c r="C14" s="13"/>
      <c r="D14" s="13"/>
      <c r="E14" s="13"/>
      <c r="F14" s="13"/>
      <c r="G14" s="21"/>
    </row>
  </sheetData>
  <sheetProtection/>
  <mergeCells count="9">
    <mergeCell ref="A1:B1"/>
    <mergeCell ref="A2:F2"/>
    <mergeCell ref="A3:D3"/>
    <mergeCell ref="A4:B4"/>
    <mergeCell ref="A14:E14"/>
    <mergeCell ref="C4:C5"/>
    <mergeCell ref="D4:D5"/>
    <mergeCell ref="E4:E5"/>
    <mergeCell ref="F4:F5"/>
  </mergeCells>
  <printOptions/>
  <pageMargins left="0.71" right="0.71" top="0.75" bottom="0.75" header="0.5" footer="0.5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workbookViewId="0" topLeftCell="A1">
      <selection activeCell="A3" sqref="A3:B3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203</v>
      </c>
    </row>
    <row r="2" spans="1:3" ht="36.75" customHeight="1">
      <c r="A2" s="4" t="s">
        <v>204</v>
      </c>
      <c r="B2" s="4"/>
      <c r="C2" s="4"/>
    </row>
    <row r="3" spans="1:3" ht="38.25" customHeight="1">
      <c r="A3" s="5" t="s">
        <v>18</v>
      </c>
      <c r="B3" s="6"/>
      <c r="C3" s="7" t="s">
        <v>19</v>
      </c>
    </row>
    <row r="4" spans="1:3" ht="35.25" customHeight="1">
      <c r="A4" s="8" t="s">
        <v>205</v>
      </c>
      <c r="B4" s="8"/>
      <c r="C4" s="8" t="s">
        <v>206</v>
      </c>
    </row>
    <row r="5" spans="1:3" ht="35.25" customHeight="1">
      <c r="A5" s="9" t="s">
        <v>69</v>
      </c>
      <c r="B5" s="9"/>
      <c r="C5" s="10">
        <f>SUM(C6:C8)</f>
        <v>14.5</v>
      </c>
    </row>
    <row r="6" spans="1:3" ht="35.25" customHeight="1">
      <c r="A6" s="11" t="s">
        <v>207</v>
      </c>
      <c r="B6" s="11"/>
      <c r="C6" s="12">
        <v>11.2</v>
      </c>
    </row>
    <row r="7" spans="1:3" ht="35.25" customHeight="1">
      <c r="A7" s="11" t="s">
        <v>208</v>
      </c>
      <c r="B7" s="11"/>
      <c r="C7" s="12">
        <v>3.3</v>
      </c>
    </row>
    <row r="8" spans="1:3" ht="35.25" customHeight="1">
      <c r="A8" s="11" t="s">
        <v>209</v>
      </c>
      <c r="B8" s="11"/>
      <c r="C8" s="12"/>
    </row>
    <row r="9" spans="1:3" ht="35.25" customHeight="1">
      <c r="A9" s="11" t="s">
        <v>210</v>
      </c>
      <c r="B9" s="11"/>
      <c r="C9" s="12"/>
    </row>
    <row r="10" spans="1:3" ht="35.25" customHeight="1">
      <c r="A10" s="11" t="s">
        <v>211</v>
      </c>
      <c r="B10" s="11"/>
      <c r="C10" s="12"/>
    </row>
    <row r="11" spans="1:3" ht="22.5" customHeight="1">
      <c r="A11" s="13" t="s">
        <v>212</v>
      </c>
      <c r="B11" s="13"/>
      <c r="C11" s="13"/>
    </row>
    <row r="12" ht="20.25">
      <c r="C12" s="14"/>
    </row>
  </sheetData>
  <sheetProtection/>
  <mergeCells count="10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</mergeCells>
  <printOptions horizontalCentered="1"/>
  <pageMargins left="0.98" right="0.98" top="1.06" bottom="1.06" header="0.51" footer="0.51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詹斐斐</cp:lastModifiedBy>
  <cp:lastPrinted>2018-01-29T08:05:58Z</cp:lastPrinted>
  <dcterms:created xsi:type="dcterms:W3CDTF">2017-03-13T02:32:38Z</dcterms:created>
  <dcterms:modified xsi:type="dcterms:W3CDTF">2018-02-13T12:49:36Z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