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tabRatio="947" firstSheet="4" activeTab="8"/>
  </bookViews>
  <sheets>
    <sheet name="目录" sheetId="1" r:id="rId1"/>
    <sheet name="收支决算总表" sheetId="2" r:id="rId2"/>
    <sheet name="收入决算总表（分单位）" sheetId="3" r:id="rId3"/>
    <sheet name="收入决算总表 (分科目)" sheetId="4" r:id="rId4"/>
    <sheet name="支出决算总表（分单位）" sheetId="5" r:id="rId5"/>
    <sheet name="支出决算总表 (分科目)" sheetId="6" r:id="rId6"/>
    <sheet name="财政拨款收支决算表" sheetId="7" r:id="rId7"/>
    <sheet name="一般公共预算支出决算表" sheetId="8" r:id="rId8"/>
    <sheet name="一般公共预算基本支出决算表" sheetId="9" r:id="rId9"/>
    <sheet name="政府性基金支出决算表" sheetId="10" r:id="rId10"/>
    <sheet name="“三公”经费决算表 " sheetId="11" r:id="rId11"/>
  </sheets>
  <definedNames/>
  <calcPr fullCalcOnLoad="1"/>
</workbook>
</file>

<file path=xl/sharedStrings.xml><?xml version="1.0" encoding="utf-8"?>
<sst xmlns="http://schemas.openxmlformats.org/spreadsheetml/2006/main" count="790" uniqueCount="366">
  <si>
    <t>收入决算总表（分单位）</t>
  </si>
  <si>
    <t>表02-1</t>
  </si>
  <si>
    <t>收入决算总表（分科目）</t>
  </si>
  <si>
    <t>表02-2</t>
  </si>
  <si>
    <t>支出决算总表（分单位）</t>
  </si>
  <si>
    <t>表03-1</t>
  </si>
  <si>
    <t>支出决算总表（分科目）</t>
  </si>
  <si>
    <t>表03-2</t>
  </si>
  <si>
    <t>财政拨款收支决算表</t>
  </si>
  <si>
    <t>表04</t>
  </si>
  <si>
    <t>一般公共预算支出决算表</t>
  </si>
  <si>
    <t>表05</t>
  </si>
  <si>
    <t>一般公共预算基本支出决算表</t>
  </si>
  <si>
    <t>表06</t>
  </si>
  <si>
    <t>政府性基金支出决算表</t>
  </si>
  <si>
    <t>表07</t>
  </si>
  <si>
    <t>“三公”经费决算表</t>
  </si>
  <si>
    <t>表08</t>
  </si>
  <si>
    <t xml:space="preserve"> 2016年度部门收支决算总表</t>
  </si>
  <si>
    <t>单位：万元</t>
  </si>
  <si>
    <t>收                         入</t>
  </si>
  <si>
    <t>支                    出</t>
  </si>
  <si>
    <t>项                 目</t>
  </si>
  <si>
    <r>
      <t>决</t>
    </r>
    <r>
      <rPr>
        <sz val="10"/>
        <color indexed="8"/>
        <rFont val="方正书宋_GBK"/>
        <family val="0"/>
      </rPr>
      <t>算数</t>
    </r>
  </si>
  <si>
    <t>项                        目</t>
  </si>
  <si>
    <t>一、一般公共服务支出</t>
  </si>
  <si>
    <t>二、外交支出</t>
  </si>
  <si>
    <t xml:space="preserve">    政府性基金预算</t>
  </si>
  <si>
    <t>三、国防支出</t>
  </si>
  <si>
    <t>四、公共安全支出</t>
  </si>
  <si>
    <t>五、教育支出</t>
  </si>
  <si>
    <t>四、经营收入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</si>
  <si>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</si>
  <si>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</si>
  <si>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</si>
  <si>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</si>
  <si>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</si>
  <si>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</si>
  <si>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</si>
  <si>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</si>
  <si>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</si>
  <si>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</si>
  <si>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</si>
  <si>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</si>
  <si>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</si>
  <si>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</si>
  <si>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</si>
  <si>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</si>
  <si>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</si>
  <si>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</si>
  <si>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</si>
  <si>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</si>
  <si>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二十三、结余分配</t>
  </si>
  <si>
    <t xml:space="preserve">        交纳所得税</t>
  </si>
  <si>
    <t xml:space="preserve">      基本支出结转</t>
  </si>
  <si>
    <t xml:space="preserve">        提取职工福利基金</t>
  </si>
  <si>
    <t xml:space="preserve">      项目支出结转和结余</t>
  </si>
  <si>
    <t xml:space="preserve">        转入事业基金</t>
  </si>
  <si>
    <t xml:space="preserve">      经营结余</t>
  </si>
  <si>
    <t xml:space="preserve">        其他</t>
  </si>
  <si>
    <t>二十四、年末结转和结余</t>
  </si>
  <si>
    <t xml:space="preserve">        基本支出结转</t>
  </si>
  <si>
    <t xml:space="preserve">        项目支出结转和结余</t>
  </si>
  <si>
    <t xml:space="preserve">        经营结余</t>
  </si>
  <si>
    <t>收  入  总  计</t>
  </si>
  <si>
    <t>支  出  总  计</t>
  </si>
  <si>
    <t>2016年度部门收入决算总表</t>
  </si>
  <si>
    <t>单位名称</t>
  </si>
  <si>
    <t>总   计</t>
  </si>
  <si>
    <t>上年结转</t>
  </si>
  <si>
    <t>财政拨款</t>
  </si>
  <si>
    <t>经营收入</t>
  </si>
  <si>
    <t>其他收入</t>
  </si>
  <si>
    <t>用事业基金弥补收支差额</t>
  </si>
  <si>
    <t>合计</t>
  </si>
  <si>
    <t>一般公共预算</t>
  </si>
  <si>
    <t>政府性基金预算</t>
  </si>
  <si>
    <t>**</t>
  </si>
  <si>
    <t>科目编码</t>
  </si>
  <si>
    <t>科目名称</t>
  </si>
  <si>
    <t>一般公共服务支出</t>
  </si>
  <si>
    <t>2016年度部门支出决算总表</t>
  </si>
  <si>
    <t>基本支出</t>
  </si>
  <si>
    <t>项目支出</t>
  </si>
  <si>
    <t>事业单位经营支出</t>
  </si>
  <si>
    <t>对附属单位补助支出</t>
  </si>
  <si>
    <t>上缴上级支出</t>
  </si>
  <si>
    <t>人员支出</t>
  </si>
  <si>
    <t>日常公用支出</t>
  </si>
  <si>
    <t>2016年度部门财政拨款收支决算表</t>
  </si>
  <si>
    <t>收                   入</t>
  </si>
  <si>
    <t>项                  目</t>
  </si>
  <si>
    <t>（一）一般公共预算拨款</t>
  </si>
  <si>
    <t>（二）政府性基金预算拨款</t>
  </si>
  <si>
    <t>二、上年结转</t>
  </si>
  <si>
    <t>二十四、结转下年</t>
  </si>
  <si>
    <t>收入总计</t>
  </si>
  <si>
    <t>支出总计</t>
  </si>
  <si>
    <t>2016年度部门一般公共预算支出决算表</t>
  </si>
  <si>
    <t>合  计</t>
  </si>
  <si>
    <t>备  注</t>
  </si>
  <si>
    <t>2016年度部门一般公共预算基本支出决算表</t>
  </si>
  <si>
    <t>经济分类科目</t>
  </si>
  <si>
    <t>2016年基本支出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</si>
  <si>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</si>
  <si>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</si>
  <si>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</si>
  <si>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</si>
  <si>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</si>
  <si>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</si>
  <si>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</si>
  <si>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绩效工资</t>
  </si>
  <si>
    <t xml:space="preserve">  机关事业单位基本养老保险</t>
  </si>
  <si>
    <t xml:space="preserve">  职业年金缴费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</si>
  <si>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</si>
  <si>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</si>
  <si>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</si>
  <si>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</si>
  <si>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手续费</t>
  </si>
  <si>
    <t xml:space="preserve">  邮电费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</si>
  <si>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</si>
  <si>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</si>
  <si>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</si>
  <si>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</si>
  <si>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</si>
  <si>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</si>
  <si>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</si>
  <si>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</si>
  <si>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</si>
  <si>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</si>
  <si>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</si>
  <si>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</si>
  <si>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</si>
  <si>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</si>
  <si>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抚恤金</t>
  </si>
  <si>
    <t xml:space="preserve">  生活补助</t>
  </si>
  <si>
    <t xml:space="preserve">  医疗费</t>
  </si>
  <si>
    <t xml:space="preserve">  奖励金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</si>
  <si>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</si>
  <si>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</si>
  <si>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</si>
  <si>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</si>
  <si>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2016年度部门政府性基金支出决算表</t>
  </si>
  <si>
    <t>年初结余和结转</t>
  </si>
  <si>
    <t>本年收入</t>
  </si>
  <si>
    <t>本年支出</t>
  </si>
  <si>
    <t>年末结余结转</t>
  </si>
  <si>
    <t>小 计</t>
  </si>
  <si>
    <t>其他支出</t>
  </si>
  <si>
    <t xml:space="preserve">  其他政府性基金及对应专项债务收入安排的支出</t>
  </si>
  <si>
    <t>2016年度一般公共预算“三公”经费决算表</t>
  </si>
  <si>
    <t>项  目</t>
  </si>
  <si>
    <t>执行数</t>
  </si>
  <si>
    <t>（二）相关统计数</t>
  </si>
  <si>
    <t>—</t>
  </si>
  <si>
    <t>“三公”经费支出</t>
  </si>
  <si>
    <t xml:space="preserve">  1．因公出国（境）团组数（个）</t>
  </si>
  <si>
    <t>（一）支出合计</t>
  </si>
  <si>
    <t xml:space="preserve">  2．因公出国（境）人次数（人）</t>
  </si>
  <si>
    <t xml:space="preserve">  1．因公出国（境）费</t>
  </si>
  <si>
    <t xml:space="preserve">  3．公务用车购置数（辆）</t>
  </si>
  <si>
    <t xml:space="preserve">  2．公务用车购置及运行维护费</t>
  </si>
  <si>
    <t xml:space="preserve">  4．公务用车保有量（辆）</t>
  </si>
  <si>
    <t xml:space="preserve">    （1）公务用车购置费</t>
  </si>
  <si>
    <t xml:space="preserve">  5．国内公务接待批次（个）</t>
  </si>
  <si>
    <t xml:space="preserve">    （2）公务用车运行维护费</t>
  </si>
  <si>
    <t xml:space="preserve">       其中：外事接待批次（个）</t>
  </si>
  <si>
    <t xml:space="preserve">  3．公务接待费</t>
  </si>
  <si>
    <t xml:space="preserve">  6．国内公务接待人次（人）</t>
  </si>
  <si>
    <t xml:space="preserve">    （1）国内接待费</t>
  </si>
  <si>
    <t xml:space="preserve">       其中：外事接待人次（人）</t>
  </si>
  <si>
    <t xml:space="preserve">         其中：外事接待费</t>
  </si>
  <si>
    <t xml:space="preserve">  7．国（境）外公务接待批次（个）</t>
  </si>
  <si>
    <t xml:space="preserve">    （2）国（境）外接待费</t>
  </si>
  <si>
    <t xml:space="preserve">  8．国（境）外公务接待人次（人）</t>
  </si>
  <si>
    <t>表01</t>
  </si>
  <si>
    <t>收支决算总表</t>
  </si>
  <si>
    <t>三、事业收入（不含专户资金）</t>
  </si>
  <si>
    <t>二、专户资金（教育）</t>
  </si>
  <si>
    <t xml:space="preserve">    一般公共预算</t>
  </si>
  <si>
    <t>六、用事业基金弥补收支差额</t>
  </si>
  <si>
    <t>七、年初结转和结余</t>
  </si>
  <si>
    <t>专户收入（教育）</t>
  </si>
  <si>
    <t>事业收入（不含专户资金）</t>
  </si>
  <si>
    <t>备注：一般公共预算=一般预算+省市专款（一般预算科目）；政府性基金预算=基金预算+省市专款（基金预算科目）；</t>
  </si>
  <si>
    <t>其他资本性支出</t>
  </si>
  <si>
    <t>办公设备购置</t>
  </si>
  <si>
    <t xml:space="preserve">  彩票公益金及对应专项债务收入安排的支出</t>
  </si>
  <si>
    <t xml:space="preserve">   用于社会福利的彩票公益金支出</t>
  </si>
  <si>
    <t xml:space="preserve">   用于体育事业的彩票公益金支出</t>
  </si>
  <si>
    <t xml:space="preserve">   用于残疾人事业的彩票公益金支出</t>
  </si>
  <si>
    <t xml:space="preserve">   用于其他社会公益事业的彩票公益金支出</t>
  </si>
  <si>
    <t>五、其他收入(见备注）</t>
  </si>
  <si>
    <t>一、财政拨款（见备注）</t>
  </si>
  <si>
    <t>一、本年收入（见备注）</t>
  </si>
  <si>
    <t>备注：一般公共预算=一般预算+省市专款（一般预算科目）；政府性基金预算=基金预算+省市专款（基金预算科目）；其他收入=省市转拨+其他转拨+非税资金+….</t>
  </si>
  <si>
    <t>2016年度部门决算报表（公开表式）</t>
  </si>
  <si>
    <t>部门名称： 杭州市西湖区人民政府蒋村街道办事处</t>
  </si>
  <si>
    <t>杭州市西湖区人民政府蒋村街道办事处</t>
  </si>
  <si>
    <t>201</t>
  </si>
  <si>
    <t>20101</t>
  </si>
  <si>
    <t>人大事务</t>
  </si>
  <si>
    <t>2010102</t>
  </si>
  <si>
    <t xml:space="preserve">  一般行政管理事务</t>
  </si>
  <si>
    <t>20103</t>
  </si>
  <si>
    <t>政府办公厅（室）及相关机构事务</t>
  </si>
  <si>
    <t>2010301</t>
  </si>
  <si>
    <t xml:space="preserve">  行政运行</t>
  </si>
  <si>
    <t>2010302</t>
  </si>
  <si>
    <t>20105</t>
  </si>
  <si>
    <t>统计信息事务</t>
  </si>
  <si>
    <t>2010599</t>
  </si>
  <si>
    <t xml:space="preserve">  其他统计信息事务支出</t>
  </si>
  <si>
    <t>20111</t>
  </si>
  <si>
    <t>纪检监察事务</t>
  </si>
  <si>
    <t>2011199</t>
  </si>
  <si>
    <t xml:space="preserve">  其他纪检监察事务支出</t>
  </si>
  <si>
    <t>20113</t>
  </si>
  <si>
    <t>商贸事务</t>
  </si>
  <si>
    <t>2011308</t>
  </si>
  <si>
    <t xml:space="preserve">  招商引资</t>
  </si>
  <si>
    <t>20115</t>
  </si>
  <si>
    <t>工商行政管理事务</t>
  </si>
  <si>
    <t>2011502</t>
  </si>
  <si>
    <t>20129</t>
  </si>
  <si>
    <t>群众团体事务</t>
  </si>
  <si>
    <t>2012999</t>
  </si>
  <si>
    <t xml:space="preserve">  其他群众团体事务支出</t>
  </si>
  <si>
    <t>20199</t>
  </si>
  <si>
    <t>其他一般公共服务支出</t>
  </si>
  <si>
    <t>2019999</t>
  </si>
  <si>
    <t xml:space="preserve">  其他一般公共服务支出</t>
  </si>
  <si>
    <t>203</t>
  </si>
  <si>
    <t>国防支出</t>
  </si>
  <si>
    <t>20399</t>
  </si>
  <si>
    <t>其他国防支出</t>
  </si>
  <si>
    <t>2039901</t>
  </si>
  <si>
    <t xml:space="preserve">  其他国防支出</t>
  </si>
  <si>
    <t>204</t>
  </si>
  <si>
    <t>公共安全支出</t>
  </si>
  <si>
    <t>20402</t>
  </si>
  <si>
    <t>公安</t>
  </si>
  <si>
    <t>2040299</t>
  </si>
  <si>
    <t xml:space="preserve">  其他公安支出</t>
  </si>
  <si>
    <t>20406</t>
  </si>
  <si>
    <t>司法</t>
  </si>
  <si>
    <t>2040699</t>
  </si>
  <si>
    <t xml:space="preserve">  其他司法支出</t>
  </si>
  <si>
    <t>20499</t>
  </si>
  <si>
    <t>其他公共安全支出</t>
  </si>
  <si>
    <t>2049901</t>
  </si>
  <si>
    <t xml:space="preserve">  其他公共安全支出</t>
  </si>
  <si>
    <t>205</t>
  </si>
  <si>
    <t>教育支出</t>
  </si>
  <si>
    <t>20599</t>
  </si>
  <si>
    <t>其他教育支出</t>
  </si>
  <si>
    <t>2059999</t>
  </si>
  <si>
    <t xml:space="preserve">  其他教育支出</t>
  </si>
  <si>
    <t>206</t>
  </si>
  <si>
    <t>科学技术支出</t>
  </si>
  <si>
    <t>20607</t>
  </si>
  <si>
    <t>科学技术普及</t>
  </si>
  <si>
    <t>2060702</t>
  </si>
  <si>
    <t xml:space="preserve">  科普活动</t>
  </si>
  <si>
    <t>20699</t>
  </si>
  <si>
    <t>其他科学技术支出</t>
  </si>
  <si>
    <t>2069999</t>
  </si>
  <si>
    <t xml:space="preserve">  其他科学技术支出</t>
  </si>
  <si>
    <t>207</t>
  </si>
  <si>
    <t>文化体育与传媒支出</t>
  </si>
  <si>
    <t>20799</t>
  </si>
  <si>
    <t>其他文化体育与传媒支出</t>
  </si>
  <si>
    <t>2079999</t>
  </si>
  <si>
    <t xml:space="preserve">  其他文化体育与传媒支出</t>
  </si>
  <si>
    <t>208</t>
  </si>
  <si>
    <t>社会保障和就业支出</t>
  </si>
  <si>
    <t>20801</t>
  </si>
  <si>
    <t>人力资源和社会保障管理事务</t>
  </si>
  <si>
    <t>2080105</t>
  </si>
  <si>
    <t xml:space="preserve">  劳动保障监察</t>
  </si>
  <si>
    <t>20805</t>
  </si>
  <si>
    <t>行政事业单位离退休</t>
  </si>
  <si>
    <t>2080502</t>
  </si>
  <si>
    <t xml:space="preserve">  事业单位离退休</t>
  </si>
  <si>
    <t>2080504</t>
  </si>
  <si>
    <t xml:space="preserve">  未归口管理的行政单位离退休</t>
  </si>
  <si>
    <t>20807</t>
  </si>
  <si>
    <t>就业补助</t>
  </si>
  <si>
    <t>2080705</t>
  </si>
  <si>
    <t xml:space="preserve">  公益性岗位补贴</t>
  </si>
  <si>
    <t>20810</t>
  </si>
  <si>
    <t>社会福利</t>
  </si>
  <si>
    <t>2081002</t>
  </si>
  <si>
    <t xml:space="preserve">  老年福利</t>
  </si>
  <si>
    <t>2081004</t>
  </si>
  <si>
    <t xml:space="preserve">  殡葬</t>
  </si>
  <si>
    <t>20811</t>
  </si>
  <si>
    <t>残疾人事业</t>
  </si>
  <si>
    <t>2081104</t>
  </si>
  <si>
    <t xml:space="preserve">  残疾人康复</t>
  </si>
  <si>
    <t>20825</t>
  </si>
  <si>
    <t>其他生活救助</t>
  </si>
  <si>
    <t>2082502</t>
  </si>
  <si>
    <t xml:space="preserve">  其他农村生活救助</t>
  </si>
  <si>
    <t>210</t>
  </si>
  <si>
    <t>医疗卫生与计划生育支出</t>
  </si>
  <si>
    <t>21001</t>
  </si>
  <si>
    <t>医疗卫生与计划生育管理事务</t>
  </si>
  <si>
    <t>2100199</t>
  </si>
  <si>
    <t xml:space="preserve">  其他医疗卫生与计划生育管理事务支出</t>
  </si>
  <si>
    <t>21004</t>
  </si>
  <si>
    <t>公共卫生</t>
  </si>
  <si>
    <t>2100499</t>
  </si>
  <si>
    <t xml:space="preserve">  其他公共卫生支出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</si>
  <si>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</si>
  <si>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</si>
  <si>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</si>
  <si>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</si>
  <si>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</si>
  <si>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</si>
  <si>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2100599</t>
  </si>
  <si>
    <t xml:space="preserve">  其他医疗保障支出</t>
  </si>
  <si>
    <t>21007</t>
  </si>
  <si>
    <t>计划生育事务</t>
  </si>
  <si>
    <t>2100799</t>
  </si>
  <si>
    <t xml:space="preserve">  其他计划生育事务支出</t>
  </si>
  <si>
    <t>212</t>
  </si>
  <si>
    <t>城乡社区支出</t>
  </si>
  <si>
    <t>21201</t>
  </si>
  <si>
    <t>城乡社区管理事务</t>
  </si>
  <si>
    <t>2120102</t>
  </si>
  <si>
    <t>2120104</t>
  </si>
  <si>
    <t xml:space="preserve">  城管执法</t>
  </si>
  <si>
    <t>2120199</t>
  </si>
  <si>
    <t xml:space="preserve">  其他城乡社区管理事务支出</t>
  </si>
  <si>
    <t>21299</t>
  </si>
  <si>
    <t>其他城乡社区支出</t>
  </si>
  <si>
    <t>2129999</t>
  </si>
  <si>
    <t xml:space="preserve">  其他城乡社区支出</t>
  </si>
  <si>
    <t>213</t>
  </si>
  <si>
    <t>农林水支出</t>
  </si>
  <si>
    <t>21301</t>
  </si>
  <si>
    <t>农业</t>
  </si>
  <si>
    <t>2130124</t>
  </si>
  <si>
    <t xml:space="preserve">  农业组织化与产业化经营</t>
  </si>
  <si>
    <t>21399</t>
  </si>
  <si>
    <t>其他农林水支出</t>
  </si>
  <si>
    <t>2139999</t>
  </si>
  <si>
    <t xml:space="preserve">  其他农林水支出</t>
  </si>
  <si>
    <t>资源勘探信息等支出</t>
  </si>
  <si>
    <t>21506</t>
  </si>
  <si>
    <t>安全生产监管</t>
  </si>
  <si>
    <t>2150699</t>
  </si>
  <si>
    <t xml:space="preserve">  其他安全生产监管支出</t>
  </si>
  <si>
    <t xml:space="preserve">  其他纪检监察事务支出</t>
  </si>
  <si>
    <t xml:space="preserve">部门名称：杭州市西湖区人民政府蒋村街道办事处 </t>
  </si>
  <si>
    <t xml:space="preserve">  其他纪检监察事务支出</t>
  </si>
  <si>
    <t>部门名称：杭州市西湖区人民政府蒋村街道办事处</t>
  </si>
  <si>
    <t xml:space="preserve">  水费</t>
  </si>
  <si>
    <t xml:space="preserve">  电费</t>
  </si>
  <si>
    <t xml:space="preserve">  物业管理费</t>
  </si>
  <si>
    <t xml:space="preserve">  退休费</t>
  </si>
  <si>
    <t>部门名称： 杭州市西湖区人民政府蒋村街道办事处</t>
  </si>
  <si>
    <t>备注：本表无数据</t>
  </si>
  <si>
    <t>杭州市西湖区人民政府蒋村街道办事处</t>
  </si>
  <si>
    <t>决算数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</si>
</sst>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方正书宋_GBK"/>
      <family val="0"/>
    </font>
    <font>
      <sz val="22"/>
      <color indexed="8"/>
      <name val="方正小标宋简体"/>
      <family val="0"/>
    </font>
    <font>
      <sz val="16"/>
      <color indexed="8"/>
      <name val="仿宋"/>
      <family val="3"/>
    </font>
    <font>
      <sz val="16"/>
      <color indexed="8"/>
      <name val="宋体"/>
      <family val="0"/>
    </font>
    <font>
      <sz val="26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/>
      <bottom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/>
      <top/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thin"/>
    </border>
    <border>
      <left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/>
      <top style="medium"/>
      <bottom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4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8" fillId="13" borderId="5" applyNumberFormat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9" fillId="9" borderId="0" applyNumberFormat="0" applyBorder="0" applyAlignment="0" applyProtection="0"/>
    <xf numFmtId="0" fontId="26" fillId="4" borderId="7" applyNumberFormat="0" applyAlignment="0" applyProtection="0"/>
    <xf numFmtId="0" fontId="15" fillId="7" borderId="4" applyNumberFormat="0" applyAlignment="0" applyProtection="0"/>
    <xf numFmtId="0" fontId="1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44"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right" wrapText="1"/>
    </xf>
    <xf numFmtId="0" fontId="4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17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16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6" fillId="0" borderId="16" xfId="0" applyNumberFormat="1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justify" vertical="center"/>
    </xf>
    <xf numFmtId="0" fontId="0" fillId="0" borderId="19" xfId="0" applyBorder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0" fillId="0" borderId="20" xfId="0" applyBorder="1" applyAlignment="1">
      <alignment horizontal="right" vertical="center" shrinkToFit="1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21" xfId="0" applyBorder="1" applyAlignment="1">
      <alignment horizontal="right" vertical="center" shrinkToFit="1"/>
    </xf>
    <xf numFmtId="176" fontId="6" fillId="0" borderId="12" xfId="0" applyNumberFormat="1" applyFont="1" applyBorder="1" applyAlignment="1">
      <alignment horizontal="right"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left" vertical="center" wrapText="1"/>
    </xf>
    <xf numFmtId="176" fontId="6" fillId="0" borderId="16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6" fillId="0" borderId="17" xfId="0" applyNumberFormat="1" applyFont="1" applyBorder="1" applyAlignment="1">
      <alignment horizontal="center" vertical="center" wrapText="1"/>
    </xf>
    <xf numFmtId="176" fontId="6" fillId="0" borderId="16" xfId="0" applyNumberFormat="1" applyFont="1" applyBorder="1" applyAlignment="1">
      <alignment horizontal="left" vertical="center" wrapText="1"/>
    </xf>
    <xf numFmtId="176" fontId="6" fillId="0" borderId="12" xfId="0" applyNumberFormat="1" applyFont="1" applyBorder="1" applyAlignment="1">
      <alignment horizontal="left" vertical="center" wrapText="1"/>
    </xf>
    <xf numFmtId="176" fontId="5" fillId="0" borderId="0" xfId="0" applyNumberFormat="1" applyFont="1" applyAlignment="1">
      <alignment vertical="center"/>
    </xf>
    <xf numFmtId="176" fontId="5" fillId="0" borderId="12" xfId="0" applyNumberFormat="1" applyFont="1" applyBorder="1" applyAlignment="1">
      <alignment vertical="center" shrinkToFit="1"/>
    </xf>
    <xf numFmtId="176" fontId="5" fillId="0" borderId="12" xfId="0" applyNumberFormat="1" applyFont="1" applyBorder="1" applyAlignment="1">
      <alignment horizontal="left" vertical="center" shrinkToFit="1"/>
    </xf>
    <xf numFmtId="176" fontId="5" fillId="0" borderId="0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 shrinkToFit="1"/>
    </xf>
    <xf numFmtId="176" fontId="6" fillId="0" borderId="12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176" fontId="2" fillId="0" borderId="23" xfId="0" applyNumberFormat="1" applyFont="1" applyBorder="1" applyAlignment="1">
      <alignment horizontal="right" vertical="center" wrapText="1"/>
    </xf>
    <xf numFmtId="0" fontId="6" fillId="0" borderId="24" xfId="0" applyFont="1" applyBorder="1" applyAlignment="1">
      <alignment horizontal="righ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7" fillId="0" borderId="0" xfId="0" applyFont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 vertical="center" wrapText="1"/>
    </xf>
    <xf numFmtId="0" fontId="3" fillId="0" borderId="0" xfId="0" applyNumberFormat="1" applyFont="1" applyAlignment="1">
      <alignment horizontal="center" vertical="center" wrapText="1"/>
    </xf>
    <xf numFmtId="0" fontId="0" fillId="0" borderId="35" xfId="0" applyBorder="1" applyAlignment="1">
      <alignment horizontal="right" vertical="center" shrinkToFit="1"/>
    </xf>
    <xf numFmtId="0" fontId="0" fillId="0" borderId="12" xfId="0" applyFont="1" applyBorder="1" applyAlignment="1">
      <alignment horizontal="left" vertical="center" wrapText="1"/>
    </xf>
    <xf numFmtId="176" fontId="2" fillId="0" borderId="36" xfId="0" applyNumberFormat="1" applyFont="1" applyBorder="1" applyAlignment="1">
      <alignment horizontal="right" vertical="center" wrapText="1"/>
    </xf>
    <xf numFmtId="176" fontId="0" fillId="0" borderId="12" xfId="0" applyNumberFormat="1" applyBorder="1" applyAlignment="1">
      <alignment vertical="center"/>
    </xf>
    <xf numFmtId="0" fontId="5" fillId="0" borderId="37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176" fontId="5" fillId="0" borderId="37" xfId="0" applyNumberFormat="1" applyFont="1" applyBorder="1" applyAlignment="1">
      <alignment horizontal="right" vertical="center" wrapText="1"/>
    </xf>
    <xf numFmtId="176" fontId="5" fillId="0" borderId="38" xfId="0" applyNumberFormat="1" applyFont="1" applyBorder="1" applyAlignment="1">
      <alignment horizontal="right" vertical="center" wrapText="1"/>
    </xf>
    <xf numFmtId="176" fontId="5" fillId="0" borderId="38" xfId="0" applyNumberFormat="1" applyFont="1" applyBorder="1" applyAlignment="1">
      <alignment horizontal="right" vertical="center" wrapText="1"/>
    </xf>
    <xf numFmtId="176" fontId="5" fillId="0" borderId="23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0" fontId="0" fillId="0" borderId="39" xfId="0" applyFont="1" applyFill="1" applyBorder="1" applyAlignment="1">
      <alignment horizontal="left" vertical="center" shrinkToFit="1"/>
    </xf>
    <xf numFmtId="176" fontId="6" fillId="0" borderId="0" xfId="0" applyNumberFormat="1" applyFont="1" applyFill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0" fillId="0" borderId="40" xfId="0" applyBorder="1" applyAlignment="1">
      <alignment horizontal="right" vertical="center" shrinkToFit="1"/>
    </xf>
    <xf numFmtId="0" fontId="6" fillId="0" borderId="41" xfId="0" applyFont="1" applyBorder="1" applyAlignment="1">
      <alignment horizontal="right" vertical="center" wrapText="1"/>
    </xf>
    <xf numFmtId="176" fontId="6" fillId="0" borderId="42" xfId="0" applyNumberFormat="1" applyFont="1" applyBorder="1" applyAlignment="1">
      <alignment horizontal="right" vertical="center" wrapText="1"/>
    </xf>
    <xf numFmtId="176" fontId="6" fillId="0" borderId="43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 vertical="center"/>
    </xf>
    <xf numFmtId="176" fontId="5" fillId="0" borderId="0" xfId="0" applyNumberFormat="1" applyFont="1" applyAlignment="1">
      <alignment horizontal="justify" vertical="center" wrapText="1"/>
    </xf>
    <xf numFmtId="176" fontId="6" fillId="0" borderId="0" xfId="0" applyNumberFormat="1" applyFont="1" applyAlignment="1">
      <alignment horizontal="justify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5" fillId="0" borderId="12" xfId="0" applyNumberFormat="1" applyFont="1" applyBorder="1" applyAlignment="1">
      <alignment horizontal="right" vertical="center" wrapText="1"/>
    </xf>
    <xf numFmtId="176" fontId="5" fillId="0" borderId="12" xfId="0" applyNumberFormat="1" applyFont="1" applyBorder="1" applyAlignment="1">
      <alignment horizontal="right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zoomScaleSheetLayoutView="100" workbookViewId="0" topLeftCell="A1">
      <selection activeCell="E9" sqref="E9"/>
    </sheetView>
  </sheetViews>
  <sheetFormatPr defaultColWidth="9.00390625" defaultRowHeight="13.5"/>
  <cols>
    <col min="1" max="1" width="5.00390625" style="0" customWidth="1"/>
    <col min="2" max="2" width="38.625" style="0" bestFit="1" customWidth="1"/>
    <col min="3" max="4" width="19.50390625" style="0" customWidth="1"/>
  </cols>
  <sheetData>
    <row r="2" spans="2:5" ht="39.75" customHeight="1">
      <c r="B2" s="86" t="s">
        <v>196</v>
      </c>
      <c r="C2" s="86"/>
      <c r="D2" s="86"/>
      <c r="E2" s="86"/>
    </row>
    <row r="3" ht="26.25" customHeight="1"/>
    <row r="4" spans="2:5" ht="27" customHeight="1">
      <c r="B4" s="39" t="s">
        <v>176</v>
      </c>
      <c r="C4" s="39"/>
      <c r="D4" s="39"/>
      <c r="E4" s="39" t="s">
        <v>175</v>
      </c>
    </row>
    <row r="5" spans="2:5" ht="27" customHeight="1">
      <c r="B5" s="39" t="s">
        <v>0</v>
      </c>
      <c r="C5" s="39"/>
      <c r="D5" s="39"/>
      <c r="E5" s="39" t="s">
        <v>1</v>
      </c>
    </row>
    <row r="6" spans="2:5" ht="27" customHeight="1">
      <c r="B6" s="39" t="s">
        <v>2</v>
      </c>
      <c r="C6" s="39"/>
      <c r="D6" s="39"/>
      <c r="E6" s="39" t="s">
        <v>3</v>
      </c>
    </row>
    <row r="7" spans="2:5" ht="27" customHeight="1">
      <c r="B7" s="39" t="s">
        <v>4</v>
      </c>
      <c r="C7" s="39"/>
      <c r="D7" s="39"/>
      <c r="E7" s="39" t="s">
        <v>5</v>
      </c>
    </row>
    <row r="8" spans="2:5" ht="27" customHeight="1">
      <c r="B8" s="39" t="s">
        <v>6</v>
      </c>
      <c r="C8" s="39"/>
      <c r="D8" s="39"/>
      <c r="E8" s="39" t="s">
        <v>7</v>
      </c>
    </row>
    <row r="9" spans="2:5" ht="27" customHeight="1">
      <c r="B9" s="39" t="s">
        <v>8</v>
      </c>
      <c r="C9" s="39"/>
      <c r="D9" s="39"/>
      <c r="E9" s="39" t="s">
        <v>9</v>
      </c>
    </row>
    <row r="10" spans="2:5" ht="27" customHeight="1">
      <c r="B10" s="39" t="s">
        <v>10</v>
      </c>
      <c r="C10" s="39"/>
      <c r="D10" s="39"/>
      <c r="E10" s="39" t="s">
        <v>11</v>
      </c>
    </row>
    <row r="11" spans="2:5" ht="27" customHeight="1">
      <c r="B11" s="39" t="s">
        <v>12</v>
      </c>
      <c r="C11" s="39"/>
      <c r="D11" s="39"/>
      <c r="E11" s="39" t="s">
        <v>13</v>
      </c>
    </row>
    <row r="12" spans="2:5" ht="27" customHeight="1">
      <c r="B12" s="39" t="s">
        <v>14</v>
      </c>
      <c r="C12" s="39"/>
      <c r="D12" s="39"/>
      <c r="E12" s="39" t="s">
        <v>15</v>
      </c>
    </row>
    <row r="13" spans="2:5" ht="27" customHeight="1">
      <c r="B13" s="39" t="s">
        <v>16</v>
      </c>
      <c r="C13" s="39"/>
      <c r="D13" s="39"/>
      <c r="E13" s="39" t="s">
        <v>17</v>
      </c>
    </row>
  </sheetData>
  <sheetProtection/>
  <mergeCells count="1">
    <mergeCell ref="B2:E2"/>
  </mergeCells>
  <printOptions horizontalCentered="1"/>
  <pageMargins left="0.75" right="0.75" top="1" bottom="1" header="0.51" footer="0.51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zoomScaleSheetLayoutView="100" workbookViewId="0" topLeftCell="A1">
      <selection activeCell="B29" sqref="B29"/>
    </sheetView>
  </sheetViews>
  <sheetFormatPr defaultColWidth="9.00390625" defaultRowHeight="13.5"/>
  <cols>
    <col min="1" max="1" width="11.75390625" style="0" customWidth="1"/>
    <col min="2" max="2" width="40.25390625" style="0" customWidth="1"/>
    <col min="3" max="8" width="16.25390625" style="0" customWidth="1"/>
  </cols>
  <sheetData>
    <row r="1" spans="1:8" ht="13.5">
      <c r="A1" s="12"/>
      <c r="B1" s="12"/>
      <c r="C1" s="12"/>
      <c r="D1" s="12"/>
      <c r="E1" s="13"/>
      <c r="F1" s="13"/>
      <c r="G1" s="13"/>
      <c r="H1" s="14" t="s">
        <v>15</v>
      </c>
    </row>
    <row r="2" spans="1:8" ht="54" customHeight="1">
      <c r="A2" s="89" t="s">
        <v>142</v>
      </c>
      <c r="B2" s="89"/>
      <c r="C2" s="89"/>
      <c r="D2" s="89"/>
      <c r="E2" s="89"/>
      <c r="F2" s="89"/>
      <c r="G2" s="89"/>
      <c r="H2" s="89"/>
    </row>
    <row r="3" spans="1:8" ht="14.25" customHeight="1" thickBot="1">
      <c r="A3" s="109" t="s">
        <v>362</v>
      </c>
      <c r="B3" s="109"/>
      <c r="C3" s="15"/>
      <c r="D3" s="15"/>
      <c r="E3" s="16"/>
      <c r="F3" s="16"/>
      <c r="G3" s="110" t="s">
        <v>19</v>
      </c>
      <c r="H3" s="110"/>
    </row>
    <row r="4" spans="1:8" ht="14.25" customHeight="1">
      <c r="A4" s="93" t="s">
        <v>78</v>
      </c>
      <c r="B4" s="94" t="s">
        <v>79</v>
      </c>
      <c r="C4" s="94" t="s">
        <v>143</v>
      </c>
      <c r="D4" s="94" t="s">
        <v>144</v>
      </c>
      <c r="E4" s="94" t="s">
        <v>145</v>
      </c>
      <c r="F4" s="94"/>
      <c r="G4" s="94"/>
      <c r="H4" s="96" t="s">
        <v>146</v>
      </c>
    </row>
    <row r="5" spans="1:8" ht="16.5" customHeight="1">
      <c r="A5" s="95"/>
      <c r="B5" s="87"/>
      <c r="C5" s="87"/>
      <c r="D5" s="87"/>
      <c r="E5" s="18" t="s">
        <v>147</v>
      </c>
      <c r="F5" s="18" t="s">
        <v>82</v>
      </c>
      <c r="G5" s="18" t="s">
        <v>83</v>
      </c>
      <c r="H5" s="97"/>
    </row>
    <row r="6" spans="1:8" ht="24.75" customHeight="1">
      <c r="A6" s="17" t="s">
        <v>77</v>
      </c>
      <c r="B6" s="18" t="s">
        <v>77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9">
        <v>6</v>
      </c>
    </row>
    <row r="7" spans="1:8" ht="19.5" customHeight="1">
      <c r="A7" s="20"/>
      <c r="B7" s="21" t="s">
        <v>74</v>
      </c>
      <c r="C7" s="21"/>
      <c r="D7" s="21"/>
      <c r="E7" s="22"/>
      <c r="F7" s="22"/>
      <c r="G7" s="22"/>
      <c r="H7" s="23"/>
    </row>
    <row r="8" spans="1:8" ht="19.5" customHeight="1">
      <c r="A8" s="20">
        <v>229</v>
      </c>
      <c r="B8" s="21" t="s">
        <v>148</v>
      </c>
      <c r="C8" s="21"/>
      <c r="D8" s="21"/>
      <c r="E8" s="22"/>
      <c r="F8" s="22"/>
      <c r="G8" s="22"/>
      <c r="H8" s="23"/>
    </row>
    <row r="9" spans="1:8" ht="19.5" customHeight="1">
      <c r="A9" s="20">
        <v>22904</v>
      </c>
      <c r="B9" s="21" t="s">
        <v>149</v>
      </c>
      <c r="C9" s="21"/>
      <c r="D9" s="21"/>
      <c r="E9" s="22"/>
      <c r="F9" s="22"/>
      <c r="G9" s="22"/>
      <c r="H9" s="23"/>
    </row>
    <row r="10" spans="1:8" ht="19.5" customHeight="1">
      <c r="A10" s="20">
        <v>22960</v>
      </c>
      <c r="B10" s="21" t="s">
        <v>187</v>
      </c>
      <c r="C10" s="21"/>
      <c r="D10" s="21"/>
      <c r="E10" s="22"/>
      <c r="F10" s="22"/>
      <c r="G10" s="22"/>
      <c r="H10" s="23"/>
    </row>
    <row r="11" spans="1:8" ht="19.5" customHeight="1">
      <c r="A11" s="40">
        <v>2296002</v>
      </c>
      <c r="B11" s="21" t="s">
        <v>188</v>
      </c>
      <c r="C11" s="21"/>
      <c r="D11" s="21"/>
      <c r="E11" s="22"/>
      <c r="F11" s="22"/>
      <c r="G11" s="22"/>
      <c r="H11" s="23"/>
    </row>
    <row r="12" spans="1:8" ht="19.5" customHeight="1">
      <c r="A12" s="40">
        <v>2296003</v>
      </c>
      <c r="B12" s="21" t="s">
        <v>189</v>
      </c>
      <c r="C12" s="21"/>
      <c r="D12" s="21"/>
      <c r="E12" s="22"/>
      <c r="F12" s="22"/>
      <c r="G12" s="22"/>
      <c r="H12" s="23"/>
    </row>
    <row r="13" spans="1:8" ht="19.5" customHeight="1">
      <c r="A13" s="40">
        <v>2296006</v>
      </c>
      <c r="B13" s="21" t="s">
        <v>190</v>
      </c>
      <c r="C13" s="21"/>
      <c r="D13" s="21"/>
      <c r="E13" s="22"/>
      <c r="F13" s="22"/>
      <c r="G13" s="22"/>
      <c r="H13" s="23"/>
    </row>
    <row r="14" spans="1:8" ht="19.5" customHeight="1" thickBot="1">
      <c r="A14" s="41">
        <v>2296099</v>
      </c>
      <c r="B14" s="25" t="s">
        <v>191</v>
      </c>
      <c r="C14" s="25"/>
      <c r="D14" s="25"/>
      <c r="E14" s="26"/>
      <c r="F14" s="26"/>
      <c r="G14" s="26"/>
      <c r="H14" s="11"/>
    </row>
    <row r="15" spans="1:8" ht="13.5">
      <c r="A15" s="45"/>
      <c r="B15" s="45"/>
      <c r="C15" s="45"/>
      <c r="D15" s="45"/>
      <c r="E15" s="45"/>
      <c r="F15" s="45"/>
      <c r="G15" s="45"/>
      <c r="H15" s="45"/>
    </row>
    <row r="16" ht="13.5">
      <c r="A16" t="s">
        <v>363</v>
      </c>
    </row>
  </sheetData>
  <sheetProtection/>
  <mergeCells count="9">
    <mergeCell ref="A2:H2"/>
    <mergeCell ref="A3:B3"/>
    <mergeCell ref="G3:H3"/>
    <mergeCell ref="E4:G4"/>
    <mergeCell ref="A4:A5"/>
    <mergeCell ref="B4:B5"/>
    <mergeCell ref="C4:C5"/>
    <mergeCell ref="D4:D5"/>
    <mergeCell ref="H4:H5"/>
  </mergeCells>
  <printOptions/>
  <pageMargins left="0.75" right="0.75" top="1" bottom="1" header="0.51" footer="0.51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SheetLayoutView="100" workbookViewId="0" topLeftCell="A1">
      <selection activeCell="D19" sqref="D19"/>
    </sheetView>
  </sheetViews>
  <sheetFormatPr defaultColWidth="9.00390625" defaultRowHeight="13.5"/>
  <cols>
    <col min="1" max="1" width="45.125" style="0" customWidth="1"/>
    <col min="2" max="2" width="22.125" style="0" customWidth="1"/>
    <col min="3" max="3" width="45.125" style="0" customWidth="1"/>
    <col min="4" max="4" width="22.125" style="0" customWidth="1"/>
  </cols>
  <sheetData>
    <row r="1" spans="1:4" ht="13.5">
      <c r="A1" s="1"/>
      <c r="D1" s="2" t="s">
        <v>17</v>
      </c>
    </row>
    <row r="2" spans="1:4" ht="48" customHeight="1">
      <c r="A2" s="114" t="s">
        <v>150</v>
      </c>
      <c r="B2" s="114"/>
      <c r="C2" s="114"/>
      <c r="D2" s="114"/>
    </row>
    <row r="3" spans="1:4" ht="14.25" thickBot="1">
      <c r="A3" s="50" t="s">
        <v>362</v>
      </c>
      <c r="B3" s="51"/>
      <c r="C3" s="51"/>
      <c r="D3" s="52" t="s">
        <v>19</v>
      </c>
    </row>
    <row r="4" spans="1:5" ht="25.5" customHeight="1">
      <c r="A4" s="3" t="s">
        <v>151</v>
      </c>
      <c r="B4" s="4" t="s">
        <v>152</v>
      </c>
      <c r="C4" s="5" t="s">
        <v>153</v>
      </c>
      <c r="D4" s="6" t="s">
        <v>154</v>
      </c>
      <c r="E4" s="42"/>
    </row>
    <row r="5" spans="1:5" ht="25.5" customHeight="1">
      <c r="A5" s="7" t="s">
        <v>155</v>
      </c>
      <c r="B5" s="118">
        <v>10.9</v>
      </c>
      <c r="C5" s="8" t="s">
        <v>156</v>
      </c>
      <c r="D5" s="53">
        <v>0</v>
      </c>
      <c r="E5" s="42"/>
    </row>
    <row r="6" spans="1:5" ht="25.5" customHeight="1">
      <c r="A6" s="116" t="s">
        <v>157</v>
      </c>
      <c r="B6" s="118">
        <v>10.9</v>
      </c>
      <c r="C6" s="8" t="s">
        <v>158</v>
      </c>
      <c r="D6" s="53">
        <v>1</v>
      </c>
      <c r="E6" s="42"/>
    </row>
    <row r="7" spans="1:5" ht="25.5" customHeight="1">
      <c r="A7" s="7" t="s">
        <v>159</v>
      </c>
      <c r="B7" s="118">
        <v>5.9</v>
      </c>
      <c r="C7" s="8" t="s">
        <v>160</v>
      </c>
      <c r="D7" s="53">
        <v>0</v>
      </c>
      <c r="E7" s="42"/>
    </row>
    <row r="8" spans="1:5" ht="25.5" customHeight="1">
      <c r="A8" s="7" t="s">
        <v>161</v>
      </c>
      <c r="B8" s="118">
        <v>0</v>
      </c>
      <c r="C8" s="8" t="s">
        <v>162</v>
      </c>
      <c r="D8" s="53">
        <v>0</v>
      </c>
      <c r="E8" s="42"/>
    </row>
    <row r="9" spans="1:5" ht="25.5" customHeight="1">
      <c r="A9" s="8" t="s">
        <v>163</v>
      </c>
      <c r="B9" s="118">
        <v>0</v>
      </c>
      <c r="C9" s="8" t="s">
        <v>164</v>
      </c>
      <c r="D9" s="53">
        <v>12</v>
      </c>
      <c r="E9" s="42"/>
    </row>
    <row r="10" spans="1:5" ht="25.5" customHeight="1">
      <c r="A10" s="8" t="s">
        <v>165</v>
      </c>
      <c r="B10" s="118">
        <v>0</v>
      </c>
      <c r="C10" s="8" t="s">
        <v>166</v>
      </c>
      <c r="D10" s="53">
        <v>0</v>
      </c>
      <c r="E10" s="42"/>
    </row>
    <row r="11" spans="1:5" ht="25.5" customHeight="1">
      <c r="A11" s="8" t="s">
        <v>167</v>
      </c>
      <c r="B11" s="118">
        <v>5</v>
      </c>
      <c r="C11" s="8" t="s">
        <v>168</v>
      </c>
      <c r="D11" s="53">
        <v>101</v>
      </c>
      <c r="E11" s="42"/>
    </row>
    <row r="12" spans="1:5" ht="25.5" customHeight="1">
      <c r="A12" s="8" t="s">
        <v>169</v>
      </c>
      <c r="B12" s="118">
        <v>5</v>
      </c>
      <c r="C12" s="8" t="s">
        <v>170</v>
      </c>
      <c r="D12" s="53">
        <v>0</v>
      </c>
      <c r="E12" s="42"/>
    </row>
    <row r="13" spans="1:5" ht="25.5" customHeight="1" thickBot="1">
      <c r="A13" s="8" t="s">
        <v>171</v>
      </c>
      <c r="B13" s="118">
        <v>0</v>
      </c>
      <c r="C13" s="8" t="s">
        <v>172</v>
      </c>
      <c r="D13" s="53">
        <v>0</v>
      </c>
      <c r="E13" s="42"/>
    </row>
    <row r="14" spans="1:5" ht="25.5" customHeight="1" thickBot="1">
      <c r="A14" s="8" t="s">
        <v>173</v>
      </c>
      <c r="B14" s="118">
        <v>0</v>
      </c>
      <c r="C14" s="10" t="s">
        <v>174</v>
      </c>
      <c r="D14" s="57">
        <v>0</v>
      </c>
      <c r="E14" s="42"/>
    </row>
    <row r="15" spans="1:4" ht="25.5" customHeight="1">
      <c r="A15" s="45"/>
      <c r="B15" s="45"/>
      <c r="C15" s="45"/>
      <c r="D15" s="45"/>
    </row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</sheetData>
  <sheetProtection/>
  <mergeCells count="1">
    <mergeCell ref="A2:D2"/>
  </mergeCells>
  <printOptions/>
  <pageMargins left="0.75" right="0.75" top="1" bottom="1" header="0.51" footer="0.51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zoomScaleSheetLayoutView="100" workbookViewId="0" topLeftCell="A28">
      <selection activeCell="J15" sqref="J15"/>
    </sheetView>
  </sheetViews>
  <sheetFormatPr defaultColWidth="9.00390625" defaultRowHeight="13.5"/>
  <cols>
    <col min="1" max="1" width="27.00390625" style="0" customWidth="1"/>
    <col min="2" max="3" width="14.625" style="0" customWidth="1"/>
    <col min="4" max="4" width="36.00390625" style="0" customWidth="1"/>
    <col min="5" max="5" width="23.25390625" style="0" customWidth="1"/>
  </cols>
  <sheetData>
    <row r="1" spans="2:5" ht="13.5" customHeight="1">
      <c r="B1" s="88"/>
      <c r="C1" s="88"/>
      <c r="D1" s="1"/>
      <c r="E1" s="77"/>
    </row>
    <row r="2" spans="1:5" ht="51" customHeight="1">
      <c r="A2" s="89" t="s">
        <v>18</v>
      </c>
      <c r="B2" s="89"/>
      <c r="C2" s="89"/>
      <c r="D2" s="89"/>
      <c r="E2" s="89"/>
    </row>
    <row r="3" spans="1:5" ht="21" customHeight="1" thickBot="1">
      <c r="A3" s="80" t="s">
        <v>197</v>
      </c>
      <c r="B3" s="81"/>
      <c r="C3" s="82"/>
      <c r="D3" s="1"/>
      <c r="E3" s="79"/>
    </row>
    <row r="4" spans="1:5" ht="14.25" customHeight="1">
      <c r="A4" s="93" t="s">
        <v>20</v>
      </c>
      <c r="B4" s="94"/>
      <c r="C4" s="94"/>
      <c r="D4" s="94" t="s">
        <v>21</v>
      </c>
      <c r="E4" s="96"/>
    </row>
    <row r="5" spans="1:5" ht="13.5">
      <c r="A5" s="95"/>
      <c r="B5" s="87"/>
      <c r="C5" s="87"/>
      <c r="D5" s="87"/>
      <c r="E5" s="97"/>
    </row>
    <row r="6" spans="1:5" ht="25.5" customHeight="1">
      <c r="A6" s="17" t="s">
        <v>22</v>
      </c>
      <c r="B6" s="87" t="s">
        <v>23</v>
      </c>
      <c r="C6" s="87"/>
      <c r="D6" s="18" t="s">
        <v>24</v>
      </c>
      <c r="E6" s="18" t="s">
        <v>23</v>
      </c>
    </row>
    <row r="7" spans="1:6" ht="21" customHeight="1">
      <c r="A7" s="20" t="s">
        <v>193</v>
      </c>
      <c r="B7" s="119">
        <v>9002.11</v>
      </c>
      <c r="C7" s="120"/>
      <c r="D7" s="30" t="s">
        <v>25</v>
      </c>
      <c r="E7" s="74">
        <v>2908.04899</v>
      </c>
      <c r="F7" s="42"/>
    </row>
    <row r="8" spans="1:6" ht="21" customHeight="1">
      <c r="A8" s="20" t="s">
        <v>179</v>
      </c>
      <c r="B8" s="121">
        <v>0</v>
      </c>
      <c r="C8" s="122"/>
      <c r="D8" s="30" t="s">
        <v>26</v>
      </c>
      <c r="E8" s="74">
        <v>0</v>
      </c>
      <c r="F8" s="42"/>
    </row>
    <row r="9" spans="1:6" ht="21" customHeight="1">
      <c r="A9" s="20" t="s">
        <v>27</v>
      </c>
      <c r="B9" s="121">
        <v>0</v>
      </c>
      <c r="C9" s="122"/>
      <c r="D9" s="30" t="s">
        <v>28</v>
      </c>
      <c r="E9" s="74">
        <v>43.332746</v>
      </c>
      <c r="F9" s="42"/>
    </row>
    <row r="10" spans="1:6" ht="21" customHeight="1">
      <c r="A10" s="20" t="s">
        <v>178</v>
      </c>
      <c r="B10" s="121">
        <v>0</v>
      </c>
      <c r="C10" s="122"/>
      <c r="D10" s="30" t="s">
        <v>29</v>
      </c>
      <c r="E10" s="74">
        <v>1010.0260800000001</v>
      </c>
      <c r="F10" s="42"/>
    </row>
    <row r="11" spans="1:6" ht="21" customHeight="1">
      <c r="A11" s="20" t="s">
        <v>177</v>
      </c>
      <c r="B11" s="121">
        <v>0</v>
      </c>
      <c r="C11" s="122"/>
      <c r="D11" s="30" t="s">
        <v>30</v>
      </c>
      <c r="E11" s="74">
        <v>255.9608</v>
      </c>
      <c r="F11" s="42"/>
    </row>
    <row r="12" spans="1:6" ht="21" customHeight="1">
      <c r="A12" s="20" t="s">
        <v>31</v>
      </c>
      <c r="B12" s="121">
        <v>0</v>
      </c>
      <c r="C12" s="122"/>
      <c r="D12" s="30" t="s">
        <v>32</v>
      </c>
      <c r="E12" s="74">
        <v>1550.89866</v>
      </c>
      <c r="F12" s="42"/>
    </row>
    <row r="13" spans="1:6" ht="21" customHeight="1">
      <c r="A13" s="31" t="s">
        <v>192</v>
      </c>
      <c r="B13" s="121">
        <v>0</v>
      </c>
      <c r="C13" s="122"/>
      <c r="D13" s="30" t="s">
        <v>33</v>
      </c>
      <c r="E13" s="74">
        <v>29.211302000000003</v>
      </c>
      <c r="F13" s="42"/>
    </row>
    <row r="14" spans="1:6" ht="21" customHeight="1">
      <c r="A14" s="49"/>
      <c r="B14" s="83"/>
      <c r="C14" s="83"/>
      <c r="D14" s="30" t="s">
        <v>34</v>
      </c>
      <c r="E14" s="74">
        <v>358.047333</v>
      </c>
      <c r="F14" s="42"/>
    </row>
    <row r="15" spans="1:6" ht="21" customHeight="1">
      <c r="A15" s="31"/>
      <c r="B15" s="83"/>
      <c r="C15" s="83"/>
      <c r="D15" s="30" t="s">
        <v>35</v>
      </c>
      <c r="E15" s="74">
        <v>371.057084</v>
      </c>
      <c r="F15" s="42"/>
    </row>
    <row r="16" spans="1:6" ht="21" customHeight="1">
      <c r="A16" s="31"/>
      <c r="B16" s="83"/>
      <c r="C16" s="83"/>
      <c r="D16" s="30" t="s">
        <v>36</v>
      </c>
      <c r="E16" s="74">
        <v>0</v>
      </c>
      <c r="F16" s="42"/>
    </row>
    <row r="17" spans="1:6" ht="21" customHeight="1">
      <c r="A17" s="31"/>
      <c r="B17" s="83"/>
      <c r="C17" s="83"/>
      <c r="D17" s="30" t="s">
        <v>37</v>
      </c>
      <c r="E17" s="74">
        <v>2265.541915</v>
      </c>
      <c r="F17" s="42"/>
    </row>
    <row r="18" spans="1:6" ht="21" customHeight="1">
      <c r="A18" s="31"/>
      <c r="B18" s="83"/>
      <c r="C18" s="83"/>
      <c r="D18" s="30" t="s">
        <v>38</v>
      </c>
      <c r="E18" s="74">
        <v>78.890171</v>
      </c>
      <c r="F18" s="42"/>
    </row>
    <row r="19" spans="1:6" ht="21" customHeight="1">
      <c r="A19" s="31"/>
      <c r="B19" s="83"/>
      <c r="C19" s="83"/>
      <c r="D19" s="30" t="s">
        <v>39</v>
      </c>
      <c r="E19" s="74">
        <v>0</v>
      </c>
      <c r="F19" s="42"/>
    </row>
    <row r="20" spans="1:6" ht="21" customHeight="1">
      <c r="A20" s="31"/>
      <c r="B20" s="83"/>
      <c r="C20" s="83"/>
      <c r="D20" s="30" t="s">
        <v>40</v>
      </c>
      <c r="E20" s="74">
        <v>131.093132</v>
      </c>
      <c r="F20" s="42"/>
    </row>
    <row r="21" spans="1:5" ht="21" customHeight="1">
      <c r="A21" s="31"/>
      <c r="B21" s="83"/>
      <c r="C21" s="83"/>
      <c r="D21" s="64" t="s">
        <v>41</v>
      </c>
      <c r="E21" s="117"/>
    </row>
    <row r="22" spans="1:5" ht="21" customHeight="1">
      <c r="A22" s="31"/>
      <c r="B22" s="83"/>
      <c r="C22" s="83"/>
      <c r="D22" s="30" t="s">
        <v>42</v>
      </c>
      <c r="E22" s="78"/>
    </row>
    <row r="23" spans="1:5" ht="21" customHeight="1">
      <c r="A23" s="31"/>
      <c r="B23" s="83"/>
      <c r="C23" s="83"/>
      <c r="D23" s="30" t="s">
        <v>43</v>
      </c>
      <c r="E23" s="78"/>
    </row>
    <row r="24" spans="1:5" ht="21" customHeight="1">
      <c r="A24" s="31"/>
      <c r="B24" s="83"/>
      <c r="C24" s="83"/>
      <c r="D24" s="30" t="s">
        <v>44</v>
      </c>
      <c r="E24" s="78"/>
    </row>
    <row r="25" spans="1:5" ht="21" customHeight="1">
      <c r="A25" s="31"/>
      <c r="B25" s="83"/>
      <c r="C25" s="83"/>
      <c r="D25" s="30" t="s">
        <v>45</v>
      </c>
      <c r="E25" s="78"/>
    </row>
    <row r="26" spans="1:5" ht="21" customHeight="1">
      <c r="A26" s="31"/>
      <c r="B26" s="83"/>
      <c r="C26" s="83"/>
      <c r="D26" s="30" t="s">
        <v>46</v>
      </c>
      <c r="E26" s="78"/>
    </row>
    <row r="27" spans="1:5" ht="21" customHeight="1">
      <c r="A27" s="31"/>
      <c r="B27" s="83"/>
      <c r="C27" s="83"/>
      <c r="D27" s="30" t="s">
        <v>47</v>
      </c>
      <c r="E27" s="78"/>
    </row>
    <row r="28" spans="1:5" ht="21" customHeight="1">
      <c r="A28" s="20"/>
      <c r="B28" s="83"/>
      <c r="C28" s="83"/>
      <c r="D28" s="30" t="s">
        <v>48</v>
      </c>
      <c r="E28" s="78"/>
    </row>
    <row r="29" spans="1:5" ht="21" customHeight="1">
      <c r="A29" s="20"/>
      <c r="B29" s="83"/>
      <c r="C29" s="83"/>
      <c r="D29" s="30" t="s">
        <v>49</v>
      </c>
      <c r="E29" s="78"/>
    </row>
    <row r="30" spans="1:5" ht="21" customHeight="1">
      <c r="A30" s="17" t="s">
        <v>50</v>
      </c>
      <c r="B30" s="119">
        <v>9002.11</v>
      </c>
      <c r="C30" s="120"/>
      <c r="D30" s="18" t="s">
        <v>51</v>
      </c>
      <c r="E30" s="123">
        <f>SUM(E7:E29)</f>
        <v>9002.108212999998</v>
      </c>
    </row>
    <row r="31" spans="1:5" ht="21" customHeight="1">
      <c r="A31" s="17"/>
      <c r="B31" s="125"/>
      <c r="C31" s="125"/>
      <c r="D31" s="18"/>
      <c r="E31" s="124"/>
    </row>
    <row r="32" spans="1:5" ht="21" customHeight="1">
      <c r="A32" s="20" t="s">
        <v>180</v>
      </c>
      <c r="B32" s="126">
        <v>0</v>
      </c>
      <c r="C32" s="126"/>
      <c r="D32" s="21" t="s">
        <v>52</v>
      </c>
      <c r="E32" s="124"/>
    </row>
    <row r="33" spans="1:5" ht="21" customHeight="1">
      <c r="A33" s="20" t="s">
        <v>181</v>
      </c>
      <c r="B33" s="126">
        <v>0</v>
      </c>
      <c r="C33" s="126"/>
      <c r="D33" s="21" t="s">
        <v>53</v>
      </c>
      <c r="E33" s="124"/>
    </row>
    <row r="34" spans="1:5" ht="21" customHeight="1">
      <c r="A34" s="20" t="s">
        <v>54</v>
      </c>
      <c r="B34" s="126">
        <v>0</v>
      </c>
      <c r="C34" s="126"/>
      <c r="D34" s="36" t="s">
        <v>55</v>
      </c>
      <c r="E34" s="124"/>
    </row>
    <row r="35" spans="1:5" ht="21" customHeight="1">
      <c r="A35" s="20" t="s">
        <v>56</v>
      </c>
      <c r="B35" s="126">
        <v>0</v>
      </c>
      <c r="C35" s="126"/>
      <c r="D35" s="21" t="s">
        <v>57</v>
      </c>
      <c r="E35" s="124"/>
    </row>
    <row r="36" spans="1:5" ht="21" customHeight="1">
      <c r="A36" s="37" t="s">
        <v>58</v>
      </c>
      <c r="B36" s="126">
        <v>0</v>
      </c>
      <c r="C36" s="126"/>
      <c r="D36" s="36" t="s">
        <v>59</v>
      </c>
      <c r="E36" s="124"/>
    </row>
    <row r="37" spans="1:5" ht="21" customHeight="1">
      <c r="A37" s="37"/>
      <c r="B37" s="125"/>
      <c r="C37" s="125"/>
      <c r="D37" s="36" t="s">
        <v>60</v>
      </c>
      <c r="E37" s="124"/>
    </row>
    <row r="38" spans="1:5" ht="21" customHeight="1">
      <c r="A38" s="37"/>
      <c r="B38" s="125"/>
      <c r="C38" s="125"/>
      <c r="D38" s="36" t="s">
        <v>61</v>
      </c>
      <c r="E38" s="124"/>
    </row>
    <row r="39" spans="1:5" ht="21" customHeight="1">
      <c r="A39" s="37"/>
      <c r="B39" s="125"/>
      <c r="C39" s="125"/>
      <c r="D39" s="36" t="s">
        <v>62</v>
      </c>
      <c r="E39" s="124"/>
    </row>
    <row r="40" spans="1:5" ht="21" customHeight="1">
      <c r="A40" s="37"/>
      <c r="B40" s="125"/>
      <c r="C40" s="125"/>
      <c r="D40" s="36" t="s">
        <v>63</v>
      </c>
      <c r="E40" s="124"/>
    </row>
    <row r="41" spans="1:5" ht="25.5" customHeight="1" thickBot="1">
      <c r="A41" s="33" t="s">
        <v>64</v>
      </c>
      <c r="B41" s="119">
        <v>9002.11</v>
      </c>
      <c r="C41" s="120"/>
      <c r="D41" s="38" t="s">
        <v>65</v>
      </c>
      <c r="E41" s="123">
        <v>9002.108212999998</v>
      </c>
    </row>
    <row r="42" spans="1:5" ht="18.75" customHeight="1">
      <c r="A42" s="90" t="s">
        <v>195</v>
      </c>
      <c r="B42" s="91"/>
      <c r="C42" s="91"/>
      <c r="D42" s="91"/>
      <c r="E42" s="92"/>
    </row>
    <row r="43" spans="1:5" ht="21.75" customHeight="1">
      <c r="A43" s="88"/>
      <c r="B43" s="88"/>
      <c r="C43" s="88"/>
      <c r="D43" s="88"/>
      <c r="E43" s="1"/>
    </row>
    <row r="44" ht="27" customHeight="1"/>
    <row r="45" ht="14.25" customHeight="1"/>
    <row r="46" ht="24.75" customHeight="1"/>
    <row r="47" ht="24.75" customHeight="1"/>
    <row r="48" ht="14.25" customHeight="1"/>
    <row r="49" ht="24.75" customHeight="1"/>
    <row r="50" ht="24.75" customHeight="1"/>
    <row r="51" ht="14.25" customHeight="1"/>
    <row r="52" ht="14.25" customHeight="1"/>
    <row r="53" ht="24.75" customHeight="1"/>
    <row r="54" ht="34.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23.25" customHeight="1"/>
    <row r="63" ht="23.25" customHeight="1"/>
    <row r="64" ht="23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23.25" customHeight="1"/>
    <row r="75" ht="14.25" customHeight="1"/>
    <row r="76" ht="14.25" customHeight="1"/>
    <row r="77" ht="14.25" customHeight="1"/>
    <row r="78" ht="15" customHeight="1"/>
  </sheetData>
  <sheetProtection/>
  <mergeCells count="44">
    <mergeCell ref="A4:C5"/>
    <mergeCell ref="D4:E5"/>
    <mergeCell ref="B41:C41"/>
    <mergeCell ref="B38:C38"/>
    <mergeCell ref="B39:C39"/>
    <mergeCell ref="B36:C36"/>
    <mergeCell ref="A43:B43"/>
    <mergeCell ref="C43:D43"/>
    <mergeCell ref="B40:C40"/>
    <mergeCell ref="A42:E42"/>
    <mergeCell ref="B33:C33"/>
    <mergeCell ref="B37:C37"/>
    <mergeCell ref="B34:C34"/>
    <mergeCell ref="B35:C35"/>
    <mergeCell ref="B29:C29"/>
    <mergeCell ref="B30:C30"/>
    <mergeCell ref="B31:C31"/>
    <mergeCell ref="B32:C32"/>
    <mergeCell ref="B25:C25"/>
    <mergeCell ref="B26:C26"/>
    <mergeCell ref="B27:C27"/>
    <mergeCell ref="B28:C28"/>
    <mergeCell ref="B21:C21"/>
    <mergeCell ref="B22:C22"/>
    <mergeCell ref="B23:C23"/>
    <mergeCell ref="B24:C24"/>
    <mergeCell ref="B17:C17"/>
    <mergeCell ref="B18:C18"/>
    <mergeCell ref="B19:C19"/>
    <mergeCell ref="B20:C20"/>
    <mergeCell ref="B13:C13"/>
    <mergeCell ref="B14:C14"/>
    <mergeCell ref="B15:C15"/>
    <mergeCell ref="B16:C16"/>
    <mergeCell ref="B9:C9"/>
    <mergeCell ref="B10:C10"/>
    <mergeCell ref="B11:C11"/>
    <mergeCell ref="B12:C12"/>
    <mergeCell ref="B1:C1"/>
    <mergeCell ref="A2:E2"/>
    <mergeCell ref="A3:C3"/>
    <mergeCell ref="B6:C6"/>
    <mergeCell ref="B7:C7"/>
    <mergeCell ref="B8:C8"/>
  </mergeCells>
  <printOptions/>
  <pageMargins left="0.75" right="0.75" top="1" bottom="1" header="0.51" footer="0.51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SheetLayoutView="100" workbookViewId="0" topLeftCell="A1">
      <selection activeCell="F17" sqref="F17"/>
    </sheetView>
  </sheetViews>
  <sheetFormatPr defaultColWidth="9.00390625" defaultRowHeight="13.5"/>
  <cols>
    <col min="1" max="1" width="26.50390625" style="0" customWidth="1"/>
    <col min="2" max="2" width="12.875" style="0" customWidth="1"/>
    <col min="3" max="11" width="11.50390625" style="0" customWidth="1"/>
  </cols>
  <sheetData>
    <row r="1" spans="1:11" ht="13.5">
      <c r="A1" s="12"/>
      <c r="B1" s="13"/>
      <c r="C1" s="13"/>
      <c r="D1" s="13"/>
      <c r="E1" s="13"/>
      <c r="F1" s="13"/>
      <c r="G1" s="13"/>
      <c r="H1" s="13"/>
      <c r="I1" s="13"/>
      <c r="J1" s="13"/>
      <c r="K1" s="14" t="s">
        <v>1</v>
      </c>
    </row>
    <row r="2" spans="1:11" ht="27" customHeight="1">
      <c r="A2" s="98" t="s">
        <v>66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1:11" ht="24.75" customHeight="1" thickBot="1">
      <c r="A3" s="103" t="s">
        <v>197</v>
      </c>
      <c r="B3" s="104"/>
      <c r="C3" s="16"/>
      <c r="D3" s="16"/>
      <c r="E3" s="35"/>
      <c r="F3" s="35"/>
      <c r="G3" s="16"/>
      <c r="H3" s="16"/>
      <c r="I3" s="16"/>
      <c r="J3" s="16"/>
      <c r="K3" s="14" t="s">
        <v>19</v>
      </c>
    </row>
    <row r="4" spans="1:11" ht="14.25" customHeight="1">
      <c r="A4" s="93" t="s">
        <v>67</v>
      </c>
      <c r="B4" s="94" t="s">
        <v>68</v>
      </c>
      <c r="C4" s="94" t="s">
        <v>69</v>
      </c>
      <c r="D4" s="94" t="s">
        <v>70</v>
      </c>
      <c r="E4" s="94"/>
      <c r="F4" s="94"/>
      <c r="G4" s="94" t="s">
        <v>182</v>
      </c>
      <c r="H4" s="94" t="s">
        <v>183</v>
      </c>
      <c r="I4" s="94" t="s">
        <v>71</v>
      </c>
      <c r="J4" s="101" t="s">
        <v>72</v>
      </c>
      <c r="K4" s="96" t="s">
        <v>73</v>
      </c>
    </row>
    <row r="5" spans="1:11" ht="24">
      <c r="A5" s="95"/>
      <c r="B5" s="87"/>
      <c r="C5" s="87"/>
      <c r="D5" s="18" t="s">
        <v>74</v>
      </c>
      <c r="E5" s="18" t="s">
        <v>75</v>
      </c>
      <c r="F5" s="18" t="s">
        <v>76</v>
      </c>
      <c r="G5" s="87"/>
      <c r="H5" s="87"/>
      <c r="I5" s="87"/>
      <c r="J5" s="102"/>
      <c r="K5" s="97"/>
    </row>
    <row r="6" spans="1:11" ht="24" customHeight="1">
      <c r="A6" s="17" t="s">
        <v>77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8">
        <v>7</v>
      </c>
      <c r="I6" s="18">
        <v>8</v>
      </c>
      <c r="J6" s="18">
        <v>9</v>
      </c>
      <c r="K6" s="19">
        <v>10</v>
      </c>
    </row>
    <row r="7" spans="1:11" ht="27" customHeight="1">
      <c r="A7" s="17" t="s">
        <v>74</v>
      </c>
      <c r="B7" s="22"/>
      <c r="C7" s="22"/>
      <c r="D7" s="22"/>
      <c r="E7" s="22"/>
      <c r="F7" s="22"/>
      <c r="G7" s="22"/>
      <c r="H7" s="22"/>
      <c r="I7" s="22"/>
      <c r="J7" s="22"/>
      <c r="K7" s="23"/>
    </row>
    <row r="8" spans="1:13" ht="27" customHeight="1">
      <c r="A8" s="129" t="s">
        <v>364</v>
      </c>
      <c r="B8" s="128">
        <v>9002.11</v>
      </c>
      <c r="C8" s="128">
        <v>0</v>
      </c>
      <c r="D8" s="128">
        <f>(E8+F8)/10000</f>
        <v>0.9002108213</v>
      </c>
      <c r="E8" s="128">
        <v>9002.108213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42"/>
      <c r="M8" s="127">
        <v>10000</v>
      </c>
    </row>
    <row r="9" spans="1:11" ht="27" customHeight="1">
      <c r="A9" s="20"/>
      <c r="B9" s="22"/>
      <c r="C9" s="22"/>
      <c r="D9" s="22"/>
      <c r="E9" s="22"/>
      <c r="F9" s="22"/>
      <c r="G9" s="22"/>
      <c r="H9" s="22"/>
      <c r="I9" s="22"/>
      <c r="J9" s="22"/>
      <c r="K9" s="23"/>
    </row>
    <row r="10" spans="1:11" ht="27" customHeight="1">
      <c r="A10" s="20"/>
      <c r="B10" s="22"/>
      <c r="C10" s="22"/>
      <c r="D10" s="22"/>
      <c r="E10" s="22"/>
      <c r="F10" s="22"/>
      <c r="G10" s="22"/>
      <c r="H10" s="22"/>
      <c r="I10" s="22"/>
      <c r="J10" s="22"/>
      <c r="K10" s="23"/>
    </row>
    <row r="11" spans="1:11" ht="27" customHeight="1">
      <c r="A11" s="48"/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ht="27" customHeight="1" thickBot="1">
      <c r="A12" s="24"/>
      <c r="B12" s="26"/>
      <c r="C12" s="26"/>
      <c r="D12" s="26"/>
      <c r="E12" s="26"/>
      <c r="F12" s="26"/>
      <c r="G12" s="26"/>
      <c r="H12" s="26"/>
      <c r="I12" s="26"/>
      <c r="J12" s="26"/>
      <c r="K12" s="11"/>
    </row>
    <row r="13" spans="1:11" ht="20.25" customHeight="1">
      <c r="A13" s="90"/>
      <c r="B13" s="91"/>
      <c r="C13" s="91"/>
      <c r="D13" s="91"/>
      <c r="E13" s="91"/>
      <c r="F13" s="91"/>
      <c r="G13" s="91"/>
      <c r="H13" s="91"/>
      <c r="I13" s="91"/>
      <c r="J13" s="91"/>
      <c r="K13" s="92"/>
    </row>
  </sheetData>
  <sheetProtection/>
  <mergeCells count="12">
    <mergeCell ref="H4:H5"/>
    <mergeCell ref="A3:B3"/>
    <mergeCell ref="A13:K13"/>
    <mergeCell ref="K4:K5"/>
    <mergeCell ref="A2:K2"/>
    <mergeCell ref="D4:F4"/>
    <mergeCell ref="A4:A5"/>
    <mergeCell ref="B4:B5"/>
    <mergeCell ref="C4:C5"/>
    <mergeCell ref="G4:G5"/>
    <mergeCell ref="I4:I5"/>
    <mergeCell ref="J4:J5"/>
  </mergeCells>
  <printOptions/>
  <pageMargins left="0.75" right="0.75" top="1" bottom="1" header="0.51" footer="0.51"/>
  <pageSetup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M89"/>
  <sheetViews>
    <sheetView zoomScaleSheetLayoutView="100" workbookViewId="0" topLeftCell="A1">
      <selection activeCell="B14" sqref="B14"/>
    </sheetView>
  </sheetViews>
  <sheetFormatPr defaultColWidth="9.00390625" defaultRowHeight="13.5"/>
  <cols>
    <col min="1" max="1" width="16.75390625" style="0" customWidth="1"/>
    <col min="2" max="2" width="35.125" style="0" customWidth="1"/>
    <col min="3" max="7" width="11.50390625" style="0" customWidth="1"/>
    <col min="8" max="8" width="9.50390625" style="0" customWidth="1"/>
    <col min="9" max="12" width="11.50390625" style="0" customWidth="1"/>
  </cols>
  <sheetData>
    <row r="1" spans="1:12" ht="13.5">
      <c r="A1" s="12"/>
      <c r="B1" s="12"/>
      <c r="C1" s="13"/>
      <c r="D1" s="13"/>
      <c r="E1" s="13"/>
      <c r="F1" s="13"/>
      <c r="G1" s="13"/>
      <c r="H1" s="13"/>
      <c r="I1" s="13"/>
      <c r="J1" s="13"/>
      <c r="K1" s="13"/>
      <c r="L1" s="14" t="s">
        <v>3</v>
      </c>
    </row>
    <row r="2" spans="1:12" ht="27" customHeight="1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36.75" customHeight="1" thickBot="1">
      <c r="A3" s="80" t="s">
        <v>355</v>
      </c>
      <c r="B3" s="82"/>
      <c r="C3" s="43"/>
      <c r="D3" s="43"/>
      <c r="E3" s="43"/>
      <c r="F3" s="43"/>
      <c r="G3" s="43"/>
      <c r="H3" s="43"/>
      <c r="I3" s="43"/>
      <c r="J3" s="43"/>
      <c r="K3" s="43"/>
      <c r="L3" s="44" t="s">
        <v>19</v>
      </c>
    </row>
    <row r="4" spans="1:13" ht="14.25" customHeight="1">
      <c r="A4" s="105" t="s">
        <v>78</v>
      </c>
      <c r="B4" s="93" t="s">
        <v>79</v>
      </c>
      <c r="C4" s="94" t="s">
        <v>68</v>
      </c>
      <c r="D4" s="94" t="s">
        <v>69</v>
      </c>
      <c r="E4" s="94" t="s">
        <v>70</v>
      </c>
      <c r="F4" s="94"/>
      <c r="G4" s="94"/>
      <c r="H4" s="94" t="s">
        <v>182</v>
      </c>
      <c r="I4" s="94" t="s">
        <v>183</v>
      </c>
      <c r="J4" s="94" t="s">
        <v>71</v>
      </c>
      <c r="K4" s="94" t="s">
        <v>72</v>
      </c>
      <c r="L4" s="96" t="s">
        <v>73</v>
      </c>
      <c r="M4" s="42"/>
    </row>
    <row r="5" spans="1:13" ht="24">
      <c r="A5" s="106"/>
      <c r="B5" s="95"/>
      <c r="C5" s="87"/>
      <c r="D5" s="87"/>
      <c r="E5" s="18" t="s">
        <v>74</v>
      </c>
      <c r="F5" s="18" t="s">
        <v>75</v>
      </c>
      <c r="G5" s="18" t="s">
        <v>76</v>
      </c>
      <c r="H5" s="87"/>
      <c r="I5" s="87"/>
      <c r="J5" s="87"/>
      <c r="K5" s="87"/>
      <c r="L5" s="97"/>
      <c r="M5" s="42"/>
    </row>
    <row r="6" spans="1:13" ht="24" customHeight="1">
      <c r="A6" s="106"/>
      <c r="B6" s="95"/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9">
        <v>10</v>
      </c>
      <c r="M6" s="42"/>
    </row>
    <row r="7" spans="1:13" ht="19.5" customHeight="1">
      <c r="A7" s="46" t="s">
        <v>77</v>
      </c>
      <c r="B7" s="17" t="s">
        <v>77</v>
      </c>
      <c r="C7" s="22"/>
      <c r="D7" s="22"/>
      <c r="E7" s="22"/>
      <c r="F7" s="22"/>
      <c r="G7" s="22"/>
      <c r="H7" s="22"/>
      <c r="I7" s="22"/>
      <c r="J7" s="22"/>
      <c r="K7" s="22"/>
      <c r="L7" s="23"/>
      <c r="M7" s="42"/>
    </row>
    <row r="8" spans="1:13" ht="19.5" customHeight="1">
      <c r="A8" s="47"/>
      <c r="B8" s="20" t="s">
        <v>74</v>
      </c>
      <c r="C8" s="118">
        <v>9002.108213</v>
      </c>
      <c r="D8" s="118">
        <v>0</v>
      </c>
      <c r="E8" s="118">
        <v>9002.108213</v>
      </c>
      <c r="F8" s="118">
        <v>9002.108213</v>
      </c>
      <c r="G8" s="118">
        <v>0</v>
      </c>
      <c r="H8" s="118">
        <v>0</v>
      </c>
      <c r="I8" s="118">
        <v>0</v>
      </c>
      <c r="J8" s="118">
        <v>0</v>
      </c>
      <c r="K8" s="118">
        <v>0</v>
      </c>
      <c r="L8" s="118">
        <v>0</v>
      </c>
      <c r="M8" s="42"/>
    </row>
    <row r="9" spans="1:13" ht="19.5" customHeight="1">
      <c r="A9" s="54" t="s">
        <v>199</v>
      </c>
      <c r="B9" s="55" t="s">
        <v>80</v>
      </c>
      <c r="C9" s="118">
        <v>2908.04899</v>
      </c>
      <c r="D9" s="118">
        <v>0</v>
      </c>
      <c r="E9" s="118">
        <v>2908.04899</v>
      </c>
      <c r="F9" s="118">
        <v>2908.04899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42"/>
    </row>
    <row r="10" spans="1:13" ht="19.5" customHeight="1">
      <c r="A10" s="54" t="s">
        <v>200</v>
      </c>
      <c r="B10" s="55" t="s">
        <v>201</v>
      </c>
      <c r="C10" s="118">
        <v>23.66718</v>
      </c>
      <c r="D10" s="118">
        <v>0</v>
      </c>
      <c r="E10" s="118">
        <v>23.66718</v>
      </c>
      <c r="F10" s="118">
        <v>23.66718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42"/>
    </row>
    <row r="11" spans="1:13" ht="19.5" customHeight="1">
      <c r="A11" s="54" t="s">
        <v>202</v>
      </c>
      <c r="B11" s="55" t="s">
        <v>203</v>
      </c>
      <c r="C11" s="118">
        <v>23.66718</v>
      </c>
      <c r="D11" s="118">
        <v>0</v>
      </c>
      <c r="E11" s="118">
        <v>23.66718</v>
      </c>
      <c r="F11" s="118">
        <v>23.66718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42"/>
    </row>
    <row r="12" spans="1:13" ht="19.5" customHeight="1">
      <c r="A12" s="54" t="s">
        <v>204</v>
      </c>
      <c r="B12" s="55" t="s">
        <v>205</v>
      </c>
      <c r="C12" s="118">
        <v>2148.1249199999997</v>
      </c>
      <c r="D12" s="118">
        <v>0</v>
      </c>
      <c r="E12" s="118">
        <v>2148.1249199999997</v>
      </c>
      <c r="F12" s="118">
        <v>2148.1249199999997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42"/>
    </row>
    <row r="13" spans="1:13" ht="19.5" customHeight="1">
      <c r="A13" s="54" t="s">
        <v>206</v>
      </c>
      <c r="B13" s="55" t="s">
        <v>207</v>
      </c>
      <c r="C13" s="118">
        <v>1562.2138699999998</v>
      </c>
      <c r="D13" s="118">
        <v>0</v>
      </c>
      <c r="E13" s="118">
        <v>1562.2138699999998</v>
      </c>
      <c r="F13" s="118">
        <v>1562.2138699999998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42"/>
    </row>
    <row r="14" spans="1:13" ht="19.5" customHeight="1">
      <c r="A14" s="54" t="s">
        <v>208</v>
      </c>
      <c r="B14" s="55" t="s">
        <v>203</v>
      </c>
      <c r="C14" s="118">
        <v>585.91105</v>
      </c>
      <c r="D14" s="118">
        <v>0</v>
      </c>
      <c r="E14" s="118">
        <v>585.91105</v>
      </c>
      <c r="F14" s="118">
        <v>585.91105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42"/>
    </row>
    <row r="15" spans="1:13" ht="19.5" customHeight="1">
      <c r="A15" s="54" t="s">
        <v>209</v>
      </c>
      <c r="B15" s="55" t="s">
        <v>210</v>
      </c>
      <c r="C15" s="118">
        <v>6.7417</v>
      </c>
      <c r="D15" s="118">
        <v>0</v>
      </c>
      <c r="E15" s="118">
        <v>6.7417</v>
      </c>
      <c r="F15" s="118">
        <v>6.7417</v>
      </c>
      <c r="G15" s="118">
        <v>0</v>
      </c>
      <c r="H15" s="118">
        <v>0</v>
      </c>
      <c r="I15" s="118">
        <v>0</v>
      </c>
      <c r="J15" s="118">
        <v>0</v>
      </c>
      <c r="K15" s="118">
        <v>0</v>
      </c>
      <c r="L15" s="118">
        <v>0</v>
      </c>
      <c r="M15" s="42"/>
    </row>
    <row r="16" spans="1:13" ht="19.5" customHeight="1">
      <c r="A16" s="54" t="s">
        <v>211</v>
      </c>
      <c r="B16" s="55" t="s">
        <v>212</v>
      </c>
      <c r="C16" s="118">
        <v>6.7417</v>
      </c>
      <c r="D16" s="118">
        <v>0</v>
      </c>
      <c r="E16" s="118">
        <v>6.7417</v>
      </c>
      <c r="F16" s="118">
        <v>6.7417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42"/>
    </row>
    <row r="17" spans="1:13" ht="19.5" customHeight="1">
      <c r="A17" s="54" t="s">
        <v>213</v>
      </c>
      <c r="B17" s="55" t="s">
        <v>214</v>
      </c>
      <c r="C17" s="118">
        <v>7.1744</v>
      </c>
      <c r="D17" s="118">
        <v>0</v>
      </c>
      <c r="E17" s="118">
        <v>7.1744</v>
      </c>
      <c r="F17" s="118">
        <v>7.1744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42"/>
    </row>
    <row r="18" spans="1:13" ht="19.5" customHeight="1">
      <c r="A18" s="54" t="s">
        <v>215</v>
      </c>
      <c r="B18" s="56" t="s">
        <v>354</v>
      </c>
      <c r="C18" s="118">
        <v>7.1744</v>
      </c>
      <c r="D18" s="118">
        <v>0</v>
      </c>
      <c r="E18" s="118">
        <v>7.1744</v>
      </c>
      <c r="F18" s="118">
        <v>7.1744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42"/>
    </row>
    <row r="19" spans="1:13" ht="19.5" customHeight="1">
      <c r="A19" s="54" t="s">
        <v>217</v>
      </c>
      <c r="B19" s="55" t="s">
        <v>218</v>
      </c>
      <c r="C19" s="118">
        <v>480</v>
      </c>
      <c r="D19" s="118">
        <v>0</v>
      </c>
      <c r="E19" s="118">
        <v>480</v>
      </c>
      <c r="F19" s="118">
        <v>480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42"/>
    </row>
    <row r="20" spans="1:13" ht="19.5" customHeight="1">
      <c r="A20" s="54" t="s">
        <v>219</v>
      </c>
      <c r="B20" s="55" t="s">
        <v>220</v>
      </c>
      <c r="C20" s="118">
        <v>480</v>
      </c>
      <c r="D20" s="118">
        <v>0</v>
      </c>
      <c r="E20" s="118">
        <v>480</v>
      </c>
      <c r="F20" s="118">
        <v>480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42"/>
    </row>
    <row r="21" spans="1:13" ht="19.5" customHeight="1">
      <c r="A21" s="54" t="s">
        <v>221</v>
      </c>
      <c r="B21" s="55" t="s">
        <v>222</v>
      </c>
      <c r="C21" s="118">
        <v>62.5894</v>
      </c>
      <c r="D21" s="118">
        <v>0</v>
      </c>
      <c r="E21" s="118">
        <v>62.5894</v>
      </c>
      <c r="F21" s="118">
        <v>62.5894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42"/>
    </row>
    <row r="22" spans="1:13" ht="19.5" customHeight="1">
      <c r="A22" s="54" t="s">
        <v>223</v>
      </c>
      <c r="B22" s="55" t="s">
        <v>203</v>
      </c>
      <c r="C22" s="118">
        <v>62.5894</v>
      </c>
      <c r="D22" s="118">
        <v>0</v>
      </c>
      <c r="E22" s="118">
        <v>62.5894</v>
      </c>
      <c r="F22" s="118">
        <v>62.5894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42"/>
    </row>
    <row r="23" spans="1:13" ht="19.5" customHeight="1">
      <c r="A23" s="54" t="s">
        <v>224</v>
      </c>
      <c r="B23" s="55" t="s">
        <v>225</v>
      </c>
      <c r="C23" s="118">
        <v>30</v>
      </c>
      <c r="D23" s="118">
        <v>0</v>
      </c>
      <c r="E23" s="118">
        <v>30</v>
      </c>
      <c r="F23" s="118">
        <v>30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42"/>
    </row>
    <row r="24" spans="1:13" ht="19.5" customHeight="1">
      <c r="A24" s="54" t="s">
        <v>226</v>
      </c>
      <c r="B24" s="55" t="s">
        <v>227</v>
      </c>
      <c r="C24" s="118">
        <v>30</v>
      </c>
      <c r="D24" s="118">
        <v>0</v>
      </c>
      <c r="E24" s="118">
        <v>30</v>
      </c>
      <c r="F24" s="118">
        <v>30</v>
      </c>
      <c r="G24" s="118">
        <v>0</v>
      </c>
      <c r="H24" s="118">
        <v>0</v>
      </c>
      <c r="I24" s="118">
        <v>0</v>
      </c>
      <c r="J24" s="118">
        <v>0</v>
      </c>
      <c r="K24" s="118">
        <v>0</v>
      </c>
      <c r="L24" s="118">
        <v>0</v>
      </c>
      <c r="M24" s="42"/>
    </row>
    <row r="25" spans="1:13" ht="19.5" customHeight="1">
      <c r="A25" s="54" t="s">
        <v>228</v>
      </c>
      <c r="B25" s="55" t="s">
        <v>229</v>
      </c>
      <c r="C25" s="118">
        <v>149.75139</v>
      </c>
      <c r="D25" s="118">
        <v>0</v>
      </c>
      <c r="E25" s="118">
        <v>149.75139</v>
      </c>
      <c r="F25" s="118">
        <v>149.75139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42"/>
    </row>
    <row r="26" spans="1:13" ht="19.5" customHeight="1">
      <c r="A26" s="54" t="s">
        <v>230</v>
      </c>
      <c r="B26" s="55" t="s">
        <v>231</v>
      </c>
      <c r="C26" s="118">
        <v>149.75139</v>
      </c>
      <c r="D26" s="118">
        <v>0</v>
      </c>
      <c r="E26" s="118">
        <v>149.75139</v>
      </c>
      <c r="F26" s="118">
        <v>149.75139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42"/>
    </row>
    <row r="27" spans="1:13" ht="19.5" customHeight="1">
      <c r="A27" s="54" t="s">
        <v>232</v>
      </c>
      <c r="B27" s="55" t="s">
        <v>233</v>
      </c>
      <c r="C27" s="118">
        <v>43.332746</v>
      </c>
      <c r="D27" s="118">
        <v>0</v>
      </c>
      <c r="E27" s="118">
        <v>43.332746</v>
      </c>
      <c r="F27" s="118">
        <v>43.332746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42"/>
    </row>
    <row r="28" spans="1:13" ht="19.5" customHeight="1">
      <c r="A28" s="54" t="s">
        <v>234</v>
      </c>
      <c r="B28" s="55" t="s">
        <v>235</v>
      </c>
      <c r="C28" s="118">
        <v>43.332746</v>
      </c>
      <c r="D28" s="118">
        <v>0</v>
      </c>
      <c r="E28" s="118">
        <v>43.332746</v>
      </c>
      <c r="F28" s="118">
        <v>43.332746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42"/>
    </row>
    <row r="29" spans="1:13" ht="19.5" customHeight="1">
      <c r="A29" s="54" t="s">
        <v>236</v>
      </c>
      <c r="B29" s="55" t="s">
        <v>237</v>
      </c>
      <c r="C29" s="118">
        <v>43.332746</v>
      </c>
      <c r="D29" s="118">
        <v>0</v>
      </c>
      <c r="E29" s="118">
        <v>43.332746</v>
      </c>
      <c r="F29" s="118">
        <v>43.332746</v>
      </c>
      <c r="G29" s="118">
        <v>0</v>
      </c>
      <c r="H29" s="118">
        <v>0</v>
      </c>
      <c r="I29" s="118">
        <v>0</v>
      </c>
      <c r="J29" s="118">
        <v>0</v>
      </c>
      <c r="K29" s="118">
        <v>0</v>
      </c>
      <c r="L29" s="118">
        <v>0</v>
      </c>
      <c r="M29" s="42"/>
    </row>
    <row r="30" spans="1:13" ht="19.5" customHeight="1">
      <c r="A30" s="54" t="s">
        <v>238</v>
      </c>
      <c r="B30" s="55" t="s">
        <v>239</v>
      </c>
      <c r="C30" s="118">
        <v>1010.0260800000001</v>
      </c>
      <c r="D30" s="118">
        <v>0</v>
      </c>
      <c r="E30" s="118">
        <v>1010.0260800000001</v>
      </c>
      <c r="F30" s="118">
        <v>1010.0260800000001</v>
      </c>
      <c r="G30" s="118">
        <v>0</v>
      </c>
      <c r="H30" s="118">
        <v>0</v>
      </c>
      <c r="I30" s="118">
        <v>0</v>
      </c>
      <c r="J30" s="118">
        <v>0</v>
      </c>
      <c r="K30" s="118">
        <v>0</v>
      </c>
      <c r="L30" s="118">
        <v>0</v>
      </c>
      <c r="M30" s="42"/>
    </row>
    <row r="31" spans="1:13" ht="19.5" customHeight="1">
      <c r="A31" s="54" t="s">
        <v>240</v>
      </c>
      <c r="B31" s="55" t="s">
        <v>241</v>
      </c>
      <c r="C31" s="118">
        <v>683.9739</v>
      </c>
      <c r="D31" s="118">
        <v>0</v>
      </c>
      <c r="E31" s="118">
        <v>683.9739</v>
      </c>
      <c r="F31" s="118">
        <v>683.9739</v>
      </c>
      <c r="G31" s="118">
        <v>0</v>
      </c>
      <c r="H31" s="118">
        <v>0</v>
      </c>
      <c r="I31" s="118">
        <v>0</v>
      </c>
      <c r="J31" s="118">
        <v>0</v>
      </c>
      <c r="K31" s="118">
        <v>0</v>
      </c>
      <c r="L31" s="118">
        <v>0</v>
      </c>
      <c r="M31" s="42"/>
    </row>
    <row r="32" spans="1:13" ht="19.5" customHeight="1">
      <c r="A32" s="54" t="s">
        <v>242</v>
      </c>
      <c r="B32" s="55" t="s">
        <v>243</v>
      </c>
      <c r="C32" s="118">
        <v>683.9739</v>
      </c>
      <c r="D32" s="118">
        <v>0</v>
      </c>
      <c r="E32" s="118">
        <v>683.9739</v>
      </c>
      <c r="F32" s="118">
        <v>683.9739</v>
      </c>
      <c r="G32" s="118">
        <v>0</v>
      </c>
      <c r="H32" s="118">
        <v>0</v>
      </c>
      <c r="I32" s="118">
        <v>0</v>
      </c>
      <c r="J32" s="118">
        <v>0</v>
      </c>
      <c r="K32" s="118">
        <v>0</v>
      </c>
      <c r="L32" s="118">
        <v>0</v>
      </c>
      <c r="M32" s="42"/>
    </row>
    <row r="33" spans="1:13" ht="19.5" customHeight="1">
      <c r="A33" s="54" t="s">
        <v>244</v>
      </c>
      <c r="B33" s="55" t="s">
        <v>245</v>
      </c>
      <c r="C33" s="118">
        <v>311.79218</v>
      </c>
      <c r="D33" s="118">
        <v>0</v>
      </c>
      <c r="E33" s="118">
        <v>311.79218</v>
      </c>
      <c r="F33" s="118">
        <v>311.79218</v>
      </c>
      <c r="G33" s="118">
        <v>0</v>
      </c>
      <c r="H33" s="118">
        <v>0</v>
      </c>
      <c r="I33" s="118">
        <v>0</v>
      </c>
      <c r="J33" s="118">
        <v>0</v>
      </c>
      <c r="K33" s="118">
        <v>0</v>
      </c>
      <c r="L33" s="118">
        <v>0</v>
      </c>
      <c r="M33" s="42"/>
    </row>
    <row r="34" spans="1:13" ht="19.5" customHeight="1">
      <c r="A34" s="54" t="s">
        <v>246</v>
      </c>
      <c r="B34" s="55" t="s">
        <v>247</v>
      </c>
      <c r="C34" s="118">
        <v>311.79218</v>
      </c>
      <c r="D34" s="118">
        <v>0</v>
      </c>
      <c r="E34" s="118">
        <v>311.79218</v>
      </c>
      <c r="F34" s="118">
        <v>311.79218</v>
      </c>
      <c r="G34" s="118">
        <v>0</v>
      </c>
      <c r="H34" s="118">
        <v>0</v>
      </c>
      <c r="I34" s="118">
        <v>0</v>
      </c>
      <c r="J34" s="118">
        <v>0</v>
      </c>
      <c r="K34" s="118">
        <v>0</v>
      </c>
      <c r="L34" s="118">
        <v>0</v>
      </c>
      <c r="M34" s="42"/>
    </row>
    <row r="35" spans="1:13" ht="19.5" customHeight="1">
      <c r="A35" s="54" t="s">
        <v>248</v>
      </c>
      <c r="B35" s="55" t="s">
        <v>249</v>
      </c>
      <c r="C35" s="118">
        <v>14.26</v>
      </c>
      <c r="D35" s="118">
        <v>0</v>
      </c>
      <c r="E35" s="118">
        <v>14.26</v>
      </c>
      <c r="F35" s="118">
        <v>14.26</v>
      </c>
      <c r="G35" s="118">
        <v>0</v>
      </c>
      <c r="H35" s="118">
        <v>0</v>
      </c>
      <c r="I35" s="118">
        <v>0</v>
      </c>
      <c r="J35" s="118">
        <v>0</v>
      </c>
      <c r="K35" s="118">
        <v>0</v>
      </c>
      <c r="L35" s="118">
        <v>0</v>
      </c>
      <c r="M35" s="42"/>
    </row>
    <row r="36" spans="1:13" ht="19.5" customHeight="1">
      <c r="A36" s="54" t="s">
        <v>250</v>
      </c>
      <c r="B36" s="55" t="s">
        <v>251</v>
      </c>
      <c r="C36" s="118">
        <v>14.26</v>
      </c>
      <c r="D36" s="118">
        <v>0</v>
      </c>
      <c r="E36" s="118">
        <v>14.26</v>
      </c>
      <c r="F36" s="118">
        <v>14.26</v>
      </c>
      <c r="G36" s="118">
        <v>0</v>
      </c>
      <c r="H36" s="118">
        <v>0</v>
      </c>
      <c r="I36" s="118">
        <v>0</v>
      </c>
      <c r="J36" s="118">
        <v>0</v>
      </c>
      <c r="K36" s="118">
        <v>0</v>
      </c>
      <c r="L36" s="118">
        <v>0</v>
      </c>
      <c r="M36" s="42"/>
    </row>
    <row r="37" spans="1:13" ht="19.5" customHeight="1">
      <c r="A37" s="54" t="s">
        <v>252</v>
      </c>
      <c r="B37" s="55" t="s">
        <v>253</v>
      </c>
      <c r="C37" s="118">
        <v>255.9608</v>
      </c>
      <c r="D37" s="118">
        <v>0</v>
      </c>
      <c r="E37" s="118">
        <v>255.9608</v>
      </c>
      <c r="F37" s="118">
        <v>255.9608</v>
      </c>
      <c r="G37" s="118">
        <v>0</v>
      </c>
      <c r="H37" s="118">
        <v>0</v>
      </c>
      <c r="I37" s="118">
        <v>0</v>
      </c>
      <c r="J37" s="118">
        <v>0</v>
      </c>
      <c r="K37" s="118">
        <v>0</v>
      </c>
      <c r="L37" s="118">
        <v>0</v>
      </c>
      <c r="M37" s="42"/>
    </row>
    <row r="38" spans="1:13" ht="19.5" customHeight="1">
      <c r="A38" s="54" t="s">
        <v>254</v>
      </c>
      <c r="B38" s="55" t="s">
        <v>255</v>
      </c>
      <c r="C38" s="118">
        <v>255.9608</v>
      </c>
      <c r="D38" s="118">
        <v>0</v>
      </c>
      <c r="E38" s="118">
        <v>255.9608</v>
      </c>
      <c r="F38" s="118">
        <v>255.9608</v>
      </c>
      <c r="G38" s="118">
        <v>0</v>
      </c>
      <c r="H38" s="118">
        <v>0</v>
      </c>
      <c r="I38" s="118">
        <v>0</v>
      </c>
      <c r="J38" s="118">
        <v>0</v>
      </c>
      <c r="K38" s="118">
        <v>0</v>
      </c>
      <c r="L38" s="118">
        <v>0</v>
      </c>
      <c r="M38" s="42"/>
    </row>
    <row r="39" spans="1:13" ht="19.5" customHeight="1">
      <c r="A39" s="54" t="s">
        <v>256</v>
      </c>
      <c r="B39" s="55" t="s">
        <v>257</v>
      </c>
      <c r="C39" s="118">
        <v>255.9608</v>
      </c>
      <c r="D39" s="118">
        <v>0</v>
      </c>
      <c r="E39" s="118">
        <v>255.9608</v>
      </c>
      <c r="F39" s="118">
        <v>255.9608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42"/>
    </row>
    <row r="40" spans="1:13" ht="19.5" customHeight="1">
      <c r="A40" s="54" t="s">
        <v>258</v>
      </c>
      <c r="B40" s="55" t="s">
        <v>259</v>
      </c>
      <c r="C40" s="118">
        <v>1550.89866</v>
      </c>
      <c r="D40" s="118">
        <v>0</v>
      </c>
      <c r="E40" s="118">
        <v>1550.89866</v>
      </c>
      <c r="F40" s="118">
        <v>1550.89866</v>
      </c>
      <c r="G40" s="118">
        <v>0</v>
      </c>
      <c r="H40" s="118">
        <v>0</v>
      </c>
      <c r="I40" s="118">
        <v>0</v>
      </c>
      <c r="J40" s="118">
        <v>0</v>
      </c>
      <c r="K40" s="118">
        <v>0</v>
      </c>
      <c r="L40" s="118">
        <v>0</v>
      </c>
      <c r="M40" s="42"/>
    </row>
    <row r="41" spans="1:13" ht="19.5" customHeight="1">
      <c r="A41" s="54" t="s">
        <v>260</v>
      </c>
      <c r="B41" s="55" t="s">
        <v>261</v>
      </c>
      <c r="C41" s="118">
        <v>0.89866</v>
      </c>
      <c r="D41" s="118">
        <v>0</v>
      </c>
      <c r="E41" s="118">
        <v>0.89866</v>
      </c>
      <c r="F41" s="118">
        <v>0.89866</v>
      </c>
      <c r="G41" s="118">
        <v>0</v>
      </c>
      <c r="H41" s="118">
        <v>0</v>
      </c>
      <c r="I41" s="118">
        <v>0</v>
      </c>
      <c r="J41" s="118">
        <v>0</v>
      </c>
      <c r="K41" s="118">
        <v>0</v>
      </c>
      <c r="L41" s="118">
        <v>0</v>
      </c>
      <c r="M41" s="42"/>
    </row>
    <row r="42" spans="1:13" ht="19.5" customHeight="1">
      <c r="A42" s="54" t="s">
        <v>262</v>
      </c>
      <c r="B42" s="55" t="s">
        <v>263</v>
      </c>
      <c r="C42" s="118">
        <v>0.89866</v>
      </c>
      <c r="D42" s="118">
        <v>0</v>
      </c>
      <c r="E42" s="118">
        <v>0.89866</v>
      </c>
      <c r="F42" s="118">
        <v>0.89866</v>
      </c>
      <c r="G42" s="118">
        <v>0</v>
      </c>
      <c r="H42" s="118">
        <v>0</v>
      </c>
      <c r="I42" s="118">
        <v>0</v>
      </c>
      <c r="J42" s="118">
        <v>0</v>
      </c>
      <c r="K42" s="118">
        <v>0</v>
      </c>
      <c r="L42" s="118">
        <v>0</v>
      </c>
      <c r="M42" s="42"/>
    </row>
    <row r="43" spans="1:13" ht="19.5" customHeight="1">
      <c r="A43" s="54" t="s">
        <v>264</v>
      </c>
      <c r="B43" s="55" t="s">
        <v>265</v>
      </c>
      <c r="C43" s="118">
        <v>1550</v>
      </c>
      <c r="D43" s="118">
        <v>0</v>
      </c>
      <c r="E43" s="118">
        <v>1550</v>
      </c>
      <c r="F43" s="118">
        <v>1550</v>
      </c>
      <c r="G43" s="118">
        <v>0</v>
      </c>
      <c r="H43" s="118">
        <v>0</v>
      </c>
      <c r="I43" s="118">
        <v>0</v>
      </c>
      <c r="J43" s="118">
        <v>0</v>
      </c>
      <c r="K43" s="118">
        <v>0</v>
      </c>
      <c r="L43" s="118">
        <v>0</v>
      </c>
      <c r="M43" s="42"/>
    </row>
    <row r="44" spans="1:13" ht="19.5" customHeight="1">
      <c r="A44" s="54" t="s">
        <v>266</v>
      </c>
      <c r="B44" s="55" t="s">
        <v>267</v>
      </c>
      <c r="C44" s="118">
        <v>1550</v>
      </c>
      <c r="D44" s="118">
        <v>0</v>
      </c>
      <c r="E44" s="118">
        <v>1550</v>
      </c>
      <c r="F44" s="118">
        <v>1550</v>
      </c>
      <c r="G44" s="118">
        <v>0</v>
      </c>
      <c r="H44" s="118">
        <v>0</v>
      </c>
      <c r="I44" s="118">
        <v>0</v>
      </c>
      <c r="J44" s="118">
        <v>0</v>
      </c>
      <c r="K44" s="118">
        <v>0</v>
      </c>
      <c r="L44" s="118">
        <v>0</v>
      </c>
      <c r="M44" s="42"/>
    </row>
    <row r="45" spans="1:13" ht="19.5" customHeight="1">
      <c r="A45" s="54" t="s">
        <v>268</v>
      </c>
      <c r="B45" s="55" t="s">
        <v>269</v>
      </c>
      <c r="C45" s="118">
        <v>29.211302000000003</v>
      </c>
      <c r="D45" s="118">
        <v>0</v>
      </c>
      <c r="E45" s="118">
        <v>29.211302000000003</v>
      </c>
      <c r="F45" s="118">
        <v>29.211302000000003</v>
      </c>
      <c r="G45" s="118">
        <v>0</v>
      </c>
      <c r="H45" s="118">
        <v>0</v>
      </c>
      <c r="I45" s="118">
        <v>0</v>
      </c>
      <c r="J45" s="118">
        <v>0</v>
      </c>
      <c r="K45" s="118">
        <v>0</v>
      </c>
      <c r="L45" s="118">
        <v>0</v>
      </c>
      <c r="M45" s="42"/>
    </row>
    <row r="46" spans="1:13" ht="19.5" customHeight="1">
      <c r="A46" s="54" t="s">
        <v>270</v>
      </c>
      <c r="B46" s="55" t="s">
        <v>271</v>
      </c>
      <c r="C46" s="118">
        <v>29.211302000000003</v>
      </c>
      <c r="D46" s="118">
        <v>0</v>
      </c>
      <c r="E46" s="118">
        <v>29.211302000000003</v>
      </c>
      <c r="F46" s="118">
        <v>29.211302000000003</v>
      </c>
      <c r="G46" s="118">
        <v>0</v>
      </c>
      <c r="H46" s="118">
        <v>0</v>
      </c>
      <c r="I46" s="118">
        <v>0</v>
      </c>
      <c r="J46" s="118">
        <v>0</v>
      </c>
      <c r="K46" s="118">
        <v>0</v>
      </c>
      <c r="L46" s="118">
        <v>0</v>
      </c>
      <c r="M46" s="42"/>
    </row>
    <row r="47" spans="1:13" ht="19.5" customHeight="1">
      <c r="A47" s="54" t="s">
        <v>272</v>
      </c>
      <c r="B47" s="55" t="s">
        <v>273</v>
      </c>
      <c r="C47" s="118">
        <v>29.211302000000003</v>
      </c>
      <c r="D47" s="118">
        <v>0</v>
      </c>
      <c r="E47" s="118">
        <v>29.211302000000003</v>
      </c>
      <c r="F47" s="118">
        <v>29.211302000000003</v>
      </c>
      <c r="G47" s="118">
        <v>0</v>
      </c>
      <c r="H47" s="118">
        <v>0</v>
      </c>
      <c r="I47" s="118">
        <v>0</v>
      </c>
      <c r="J47" s="118">
        <v>0</v>
      </c>
      <c r="K47" s="118">
        <v>0</v>
      </c>
      <c r="L47" s="118">
        <v>0</v>
      </c>
      <c r="M47" s="42"/>
    </row>
    <row r="48" spans="1:13" ht="19.5" customHeight="1">
      <c r="A48" s="54" t="s">
        <v>274</v>
      </c>
      <c r="B48" s="55" t="s">
        <v>275</v>
      </c>
      <c r="C48" s="118">
        <v>358.047333</v>
      </c>
      <c r="D48" s="118">
        <v>0</v>
      </c>
      <c r="E48" s="118">
        <v>358.047333</v>
      </c>
      <c r="F48" s="118">
        <v>358.047333</v>
      </c>
      <c r="G48" s="118">
        <v>0</v>
      </c>
      <c r="H48" s="118">
        <v>0</v>
      </c>
      <c r="I48" s="118">
        <v>0</v>
      </c>
      <c r="J48" s="118">
        <v>0</v>
      </c>
      <c r="K48" s="118">
        <v>0</v>
      </c>
      <c r="L48" s="118">
        <v>0</v>
      </c>
      <c r="M48" s="42"/>
    </row>
    <row r="49" spans="1:13" ht="19.5" customHeight="1">
      <c r="A49" s="54" t="s">
        <v>276</v>
      </c>
      <c r="B49" s="55" t="s">
        <v>277</v>
      </c>
      <c r="C49" s="118">
        <v>5.3740190000000005</v>
      </c>
      <c r="D49" s="118">
        <v>0</v>
      </c>
      <c r="E49" s="118">
        <v>5.3740190000000005</v>
      </c>
      <c r="F49" s="118">
        <v>5.3740190000000005</v>
      </c>
      <c r="G49" s="118">
        <v>0</v>
      </c>
      <c r="H49" s="118">
        <v>0</v>
      </c>
      <c r="I49" s="118">
        <v>0</v>
      </c>
      <c r="J49" s="118">
        <v>0</v>
      </c>
      <c r="K49" s="118">
        <v>0</v>
      </c>
      <c r="L49" s="118">
        <v>0</v>
      </c>
      <c r="M49" s="42"/>
    </row>
    <row r="50" spans="1:13" ht="19.5" customHeight="1">
      <c r="A50" s="54" t="s">
        <v>278</v>
      </c>
      <c r="B50" s="55" t="s">
        <v>279</v>
      </c>
      <c r="C50" s="118">
        <v>5.3740190000000005</v>
      </c>
      <c r="D50" s="118">
        <v>0</v>
      </c>
      <c r="E50" s="118">
        <v>5.3740190000000005</v>
      </c>
      <c r="F50" s="118">
        <v>5.3740190000000005</v>
      </c>
      <c r="G50" s="118">
        <v>0</v>
      </c>
      <c r="H50" s="118">
        <v>0</v>
      </c>
      <c r="I50" s="118">
        <v>0</v>
      </c>
      <c r="J50" s="118">
        <v>0</v>
      </c>
      <c r="K50" s="118">
        <v>0</v>
      </c>
      <c r="L50" s="118">
        <v>0</v>
      </c>
      <c r="M50" s="42"/>
    </row>
    <row r="51" spans="1:13" ht="19.5" customHeight="1">
      <c r="A51" s="54" t="s">
        <v>280</v>
      </c>
      <c r="B51" s="55" t="s">
        <v>281</v>
      </c>
      <c r="C51" s="118">
        <v>148.919893</v>
      </c>
      <c r="D51" s="118">
        <v>0</v>
      </c>
      <c r="E51" s="118">
        <v>148.919893</v>
      </c>
      <c r="F51" s="118">
        <v>148.919893</v>
      </c>
      <c r="G51" s="118">
        <v>0</v>
      </c>
      <c r="H51" s="118">
        <v>0</v>
      </c>
      <c r="I51" s="118">
        <v>0</v>
      </c>
      <c r="J51" s="118">
        <v>0</v>
      </c>
      <c r="K51" s="118">
        <v>0</v>
      </c>
      <c r="L51" s="118">
        <v>0</v>
      </c>
      <c r="M51" s="42"/>
    </row>
    <row r="52" spans="1:13" ht="19.5" customHeight="1">
      <c r="A52" s="54" t="s">
        <v>282</v>
      </c>
      <c r="B52" s="55" t="s">
        <v>283</v>
      </c>
      <c r="C52" s="118">
        <v>50.221693</v>
      </c>
      <c r="D52" s="118">
        <v>0</v>
      </c>
      <c r="E52" s="118">
        <v>50.221693</v>
      </c>
      <c r="F52" s="118">
        <v>50.221693</v>
      </c>
      <c r="G52" s="118">
        <v>0</v>
      </c>
      <c r="H52" s="118">
        <v>0</v>
      </c>
      <c r="I52" s="118">
        <v>0</v>
      </c>
      <c r="J52" s="118">
        <v>0</v>
      </c>
      <c r="K52" s="118">
        <v>0</v>
      </c>
      <c r="L52" s="118">
        <v>0</v>
      </c>
      <c r="M52" s="42"/>
    </row>
    <row r="53" spans="1:13" ht="19.5" customHeight="1">
      <c r="A53" s="54" t="s">
        <v>284</v>
      </c>
      <c r="B53" s="55" t="s">
        <v>285</v>
      </c>
      <c r="C53" s="118">
        <v>98.6982</v>
      </c>
      <c r="D53" s="118">
        <v>0</v>
      </c>
      <c r="E53" s="118">
        <v>98.6982</v>
      </c>
      <c r="F53" s="118">
        <v>98.6982</v>
      </c>
      <c r="G53" s="118">
        <v>0</v>
      </c>
      <c r="H53" s="118">
        <v>0</v>
      </c>
      <c r="I53" s="118">
        <v>0</v>
      </c>
      <c r="J53" s="118">
        <v>0</v>
      </c>
      <c r="K53" s="118">
        <v>0</v>
      </c>
      <c r="L53" s="118">
        <v>0</v>
      </c>
      <c r="M53" s="42"/>
    </row>
    <row r="54" spans="1:13" ht="19.5" customHeight="1">
      <c r="A54" s="54" t="s">
        <v>286</v>
      </c>
      <c r="B54" s="55" t="s">
        <v>287</v>
      </c>
      <c r="C54" s="118">
        <v>20</v>
      </c>
      <c r="D54" s="118">
        <v>0</v>
      </c>
      <c r="E54" s="118">
        <v>20</v>
      </c>
      <c r="F54" s="118">
        <v>20</v>
      </c>
      <c r="G54" s="118">
        <v>0</v>
      </c>
      <c r="H54" s="118">
        <v>0</v>
      </c>
      <c r="I54" s="118">
        <v>0</v>
      </c>
      <c r="J54" s="118">
        <v>0</v>
      </c>
      <c r="K54" s="118">
        <v>0</v>
      </c>
      <c r="L54" s="118">
        <v>0</v>
      </c>
      <c r="M54" s="42"/>
    </row>
    <row r="55" spans="1:13" ht="19.5" customHeight="1">
      <c r="A55" s="54" t="s">
        <v>288</v>
      </c>
      <c r="B55" s="55" t="s">
        <v>289</v>
      </c>
      <c r="C55" s="118">
        <v>20</v>
      </c>
      <c r="D55" s="118">
        <v>0</v>
      </c>
      <c r="E55" s="118">
        <v>20</v>
      </c>
      <c r="F55" s="118">
        <v>20</v>
      </c>
      <c r="G55" s="118">
        <v>0</v>
      </c>
      <c r="H55" s="118">
        <v>0</v>
      </c>
      <c r="I55" s="118">
        <v>0</v>
      </c>
      <c r="J55" s="118">
        <v>0</v>
      </c>
      <c r="K55" s="118">
        <v>0</v>
      </c>
      <c r="L55" s="118">
        <v>0</v>
      </c>
      <c r="M55" s="42"/>
    </row>
    <row r="56" spans="1:13" ht="19.5" customHeight="1">
      <c r="A56" s="54" t="s">
        <v>290</v>
      </c>
      <c r="B56" s="55" t="s">
        <v>291</v>
      </c>
      <c r="C56" s="118">
        <v>46.534729999999996</v>
      </c>
      <c r="D56" s="118">
        <v>0</v>
      </c>
      <c r="E56" s="118">
        <v>46.534729999999996</v>
      </c>
      <c r="F56" s="118">
        <v>46.534729999999996</v>
      </c>
      <c r="G56" s="118">
        <v>0</v>
      </c>
      <c r="H56" s="118">
        <v>0</v>
      </c>
      <c r="I56" s="118">
        <v>0</v>
      </c>
      <c r="J56" s="118">
        <v>0</v>
      </c>
      <c r="K56" s="118">
        <v>0</v>
      </c>
      <c r="L56" s="118">
        <v>0</v>
      </c>
      <c r="M56" s="42"/>
    </row>
    <row r="57" spans="1:13" ht="19.5" customHeight="1">
      <c r="A57" s="54" t="s">
        <v>292</v>
      </c>
      <c r="B57" s="55" t="s">
        <v>293</v>
      </c>
      <c r="C57" s="118">
        <v>43.6931</v>
      </c>
      <c r="D57" s="118">
        <v>0</v>
      </c>
      <c r="E57" s="118">
        <v>43.6931</v>
      </c>
      <c r="F57" s="118">
        <v>43.6931</v>
      </c>
      <c r="G57" s="118">
        <v>0</v>
      </c>
      <c r="H57" s="118">
        <v>0</v>
      </c>
      <c r="I57" s="118">
        <v>0</v>
      </c>
      <c r="J57" s="118">
        <v>0</v>
      </c>
      <c r="K57" s="118">
        <v>0</v>
      </c>
      <c r="L57" s="118">
        <v>0</v>
      </c>
      <c r="M57" s="42"/>
    </row>
    <row r="58" spans="1:13" ht="19.5" customHeight="1">
      <c r="A58" s="54" t="s">
        <v>294</v>
      </c>
      <c r="B58" s="55" t="s">
        <v>295</v>
      </c>
      <c r="C58" s="118">
        <v>2.84163</v>
      </c>
      <c r="D58" s="118">
        <v>0</v>
      </c>
      <c r="E58" s="118">
        <v>2.84163</v>
      </c>
      <c r="F58" s="118">
        <v>2.84163</v>
      </c>
      <c r="G58" s="118">
        <v>0</v>
      </c>
      <c r="H58" s="118">
        <v>0</v>
      </c>
      <c r="I58" s="118">
        <v>0</v>
      </c>
      <c r="J58" s="118">
        <v>0</v>
      </c>
      <c r="K58" s="118">
        <v>0</v>
      </c>
      <c r="L58" s="118">
        <v>0</v>
      </c>
      <c r="M58" s="42"/>
    </row>
    <row r="59" spans="1:13" ht="19.5" customHeight="1">
      <c r="A59" s="54" t="s">
        <v>296</v>
      </c>
      <c r="B59" s="55" t="s">
        <v>297</v>
      </c>
      <c r="C59" s="118">
        <v>42.218691</v>
      </c>
      <c r="D59" s="118">
        <v>0</v>
      </c>
      <c r="E59" s="118">
        <v>42.218691</v>
      </c>
      <c r="F59" s="118">
        <v>42.218691</v>
      </c>
      <c r="G59" s="118">
        <v>0</v>
      </c>
      <c r="H59" s="118">
        <v>0</v>
      </c>
      <c r="I59" s="118">
        <v>0</v>
      </c>
      <c r="J59" s="118">
        <v>0</v>
      </c>
      <c r="K59" s="118">
        <v>0</v>
      </c>
      <c r="L59" s="118">
        <v>0</v>
      </c>
      <c r="M59" s="42"/>
    </row>
    <row r="60" spans="1:13" ht="19.5" customHeight="1">
      <c r="A60" s="54" t="s">
        <v>298</v>
      </c>
      <c r="B60" s="55" t="s">
        <v>299</v>
      </c>
      <c r="C60" s="118">
        <v>42.218691</v>
      </c>
      <c r="D60" s="118">
        <v>0</v>
      </c>
      <c r="E60" s="118">
        <v>42.218691</v>
      </c>
      <c r="F60" s="118">
        <v>42.218691</v>
      </c>
      <c r="G60" s="118">
        <v>0</v>
      </c>
      <c r="H60" s="118">
        <v>0</v>
      </c>
      <c r="I60" s="118">
        <v>0</v>
      </c>
      <c r="J60" s="118">
        <v>0</v>
      </c>
      <c r="K60" s="118">
        <v>0</v>
      </c>
      <c r="L60" s="118">
        <v>0</v>
      </c>
      <c r="M60" s="42"/>
    </row>
    <row r="61" spans="1:13" ht="19.5" customHeight="1">
      <c r="A61" s="54" t="s">
        <v>300</v>
      </c>
      <c r="B61" s="55" t="s">
        <v>301</v>
      </c>
      <c r="C61" s="118">
        <v>95</v>
      </c>
      <c r="D61" s="118">
        <v>0</v>
      </c>
      <c r="E61" s="118">
        <v>95</v>
      </c>
      <c r="F61" s="118">
        <v>95</v>
      </c>
      <c r="G61" s="118">
        <v>0</v>
      </c>
      <c r="H61" s="118">
        <v>0</v>
      </c>
      <c r="I61" s="118">
        <v>0</v>
      </c>
      <c r="J61" s="118">
        <v>0</v>
      </c>
      <c r="K61" s="118">
        <v>0</v>
      </c>
      <c r="L61" s="118">
        <v>0</v>
      </c>
      <c r="M61" s="42"/>
    </row>
    <row r="62" spans="1:13" ht="19.5" customHeight="1">
      <c r="A62" s="54" t="s">
        <v>302</v>
      </c>
      <c r="B62" s="55" t="s">
        <v>303</v>
      </c>
      <c r="C62" s="118">
        <v>95</v>
      </c>
      <c r="D62" s="118">
        <v>0</v>
      </c>
      <c r="E62" s="118">
        <v>95</v>
      </c>
      <c r="F62" s="118">
        <v>95</v>
      </c>
      <c r="G62" s="118">
        <v>0</v>
      </c>
      <c r="H62" s="118">
        <v>0</v>
      </c>
      <c r="I62" s="118">
        <v>0</v>
      </c>
      <c r="J62" s="118">
        <v>0</v>
      </c>
      <c r="K62" s="118">
        <v>0</v>
      </c>
      <c r="L62" s="118">
        <v>0</v>
      </c>
      <c r="M62" s="42"/>
    </row>
    <row r="63" spans="1:13" ht="19.5" customHeight="1">
      <c r="A63" s="54" t="s">
        <v>304</v>
      </c>
      <c r="B63" s="55" t="s">
        <v>305</v>
      </c>
      <c r="C63" s="118">
        <v>371.057084</v>
      </c>
      <c r="D63" s="118">
        <v>0</v>
      </c>
      <c r="E63" s="118">
        <v>371.057084</v>
      </c>
      <c r="F63" s="118">
        <v>371.057084</v>
      </c>
      <c r="G63" s="118">
        <v>0</v>
      </c>
      <c r="H63" s="118">
        <v>0</v>
      </c>
      <c r="I63" s="118">
        <v>0</v>
      </c>
      <c r="J63" s="118">
        <v>0</v>
      </c>
      <c r="K63" s="118">
        <v>0</v>
      </c>
      <c r="L63" s="118">
        <v>0</v>
      </c>
      <c r="M63" s="42"/>
    </row>
    <row r="64" spans="1:13" ht="19.5" customHeight="1">
      <c r="A64" s="54" t="s">
        <v>306</v>
      </c>
      <c r="B64" s="55" t="s">
        <v>307</v>
      </c>
      <c r="C64" s="118">
        <v>21.561744</v>
      </c>
      <c r="D64" s="118">
        <v>0</v>
      </c>
      <c r="E64" s="118">
        <v>21.561744</v>
      </c>
      <c r="F64" s="118">
        <v>21.561744</v>
      </c>
      <c r="G64" s="118">
        <v>0</v>
      </c>
      <c r="H64" s="118">
        <v>0</v>
      </c>
      <c r="I64" s="118">
        <v>0</v>
      </c>
      <c r="J64" s="118">
        <v>0</v>
      </c>
      <c r="K64" s="118">
        <v>0</v>
      </c>
      <c r="L64" s="118">
        <v>0</v>
      </c>
      <c r="M64" s="42"/>
    </row>
    <row r="65" spans="1:13" ht="19.5" customHeight="1">
      <c r="A65" s="54" t="s">
        <v>308</v>
      </c>
      <c r="B65" s="55" t="s">
        <v>309</v>
      </c>
      <c r="C65" s="118">
        <v>21.561744</v>
      </c>
      <c r="D65" s="118">
        <v>0</v>
      </c>
      <c r="E65" s="118">
        <v>21.561744</v>
      </c>
      <c r="F65" s="118">
        <v>21.561744</v>
      </c>
      <c r="G65" s="118">
        <v>0</v>
      </c>
      <c r="H65" s="118">
        <v>0</v>
      </c>
      <c r="I65" s="118">
        <v>0</v>
      </c>
      <c r="J65" s="118">
        <v>0</v>
      </c>
      <c r="K65" s="118">
        <v>0</v>
      </c>
      <c r="L65" s="118">
        <v>0</v>
      </c>
      <c r="M65" s="42"/>
    </row>
    <row r="66" spans="1:13" ht="19.5" customHeight="1">
      <c r="A66" s="54" t="s">
        <v>310</v>
      </c>
      <c r="B66" s="55" t="s">
        <v>311</v>
      </c>
      <c r="C66" s="118">
        <v>230</v>
      </c>
      <c r="D66" s="118">
        <v>0</v>
      </c>
      <c r="E66" s="118">
        <v>230</v>
      </c>
      <c r="F66" s="118">
        <v>230</v>
      </c>
      <c r="G66" s="118">
        <v>0</v>
      </c>
      <c r="H66" s="118">
        <v>0</v>
      </c>
      <c r="I66" s="118">
        <v>0</v>
      </c>
      <c r="J66" s="118">
        <v>0</v>
      </c>
      <c r="K66" s="118">
        <v>0</v>
      </c>
      <c r="L66" s="118">
        <v>0</v>
      </c>
      <c r="M66" s="42"/>
    </row>
    <row r="67" spans="1:13" ht="19.5" customHeight="1">
      <c r="A67" s="54" t="s">
        <v>312</v>
      </c>
      <c r="B67" s="55" t="s">
        <v>313</v>
      </c>
      <c r="C67" s="118">
        <v>230</v>
      </c>
      <c r="D67" s="118">
        <v>0</v>
      </c>
      <c r="E67" s="118">
        <v>230</v>
      </c>
      <c r="F67" s="118">
        <v>230</v>
      </c>
      <c r="G67" s="118">
        <v>0</v>
      </c>
      <c r="H67" s="118">
        <v>0</v>
      </c>
      <c r="I67" s="118">
        <v>0</v>
      </c>
      <c r="J67" s="118">
        <v>0</v>
      </c>
      <c r="K67" s="118">
        <v>0</v>
      </c>
      <c r="L67" s="118">
        <v>0</v>
      </c>
      <c r="M67" s="42"/>
    </row>
    <row r="68" spans="1:13" ht="19.5" customHeight="1">
      <c r="A68" s="54" t="s">
        <v>314</v>
      </c>
      <c r="B68" s="55" t="s">
        <v>315</v>
      </c>
      <c r="C68" s="118">
        <v>81.84808000000001</v>
      </c>
      <c r="D68" s="118">
        <v>0</v>
      </c>
      <c r="E68" s="118">
        <v>81.84808000000001</v>
      </c>
      <c r="F68" s="118">
        <v>81.84808000000001</v>
      </c>
      <c r="G68" s="118">
        <v>0</v>
      </c>
      <c r="H68" s="118">
        <v>0</v>
      </c>
      <c r="I68" s="118">
        <v>0</v>
      </c>
      <c r="J68" s="118">
        <v>0</v>
      </c>
      <c r="K68" s="118">
        <v>0</v>
      </c>
      <c r="L68" s="118">
        <v>0</v>
      </c>
      <c r="M68" s="42"/>
    </row>
    <row r="69" spans="1:13" ht="19.5" customHeight="1">
      <c r="A69" s="54" t="s">
        <v>316</v>
      </c>
      <c r="B69" s="55" t="s">
        <v>317</v>
      </c>
      <c r="C69" s="118">
        <v>34.54632</v>
      </c>
      <c r="D69" s="118">
        <v>0</v>
      </c>
      <c r="E69" s="118">
        <v>34.54632</v>
      </c>
      <c r="F69" s="118">
        <v>34.54632</v>
      </c>
      <c r="G69" s="118">
        <v>0</v>
      </c>
      <c r="H69" s="118">
        <v>0</v>
      </c>
      <c r="I69" s="118">
        <v>0</v>
      </c>
      <c r="J69" s="118">
        <v>0</v>
      </c>
      <c r="K69" s="118">
        <v>0</v>
      </c>
      <c r="L69" s="118">
        <v>0</v>
      </c>
      <c r="M69" s="42"/>
    </row>
    <row r="70" spans="1:13" ht="19.5" customHeight="1">
      <c r="A70" s="54" t="s">
        <v>318</v>
      </c>
      <c r="B70" s="55" t="s">
        <v>319</v>
      </c>
      <c r="C70" s="118">
        <v>37.301759999999994</v>
      </c>
      <c r="D70" s="118">
        <v>0</v>
      </c>
      <c r="E70" s="118">
        <v>37.301759999999994</v>
      </c>
      <c r="F70" s="118">
        <v>37.301759999999994</v>
      </c>
      <c r="G70" s="118">
        <v>0</v>
      </c>
      <c r="H70" s="118">
        <v>0</v>
      </c>
      <c r="I70" s="118">
        <v>0</v>
      </c>
      <c r="J70" s="118">
        <v>0</v>
      </c>
      <c r="K70" s="118">
        <v>0</v>
      </c>
      <c r="L70" s="118">
        <v>0</v>
      </c>
      <c r="M70" s="42"/>
    </row>
    <row r="71" spans="1:13" ht="19.5" customHeight="1">
      <c r="A71" s="54" t="s">
        <v>320</v>
      </c>
      <c r="B71" s="55" t="s">
        <v>321</v>
      </c>
      <c r="C71" s="118">
        <v>10</v>
      </c>
      <c r="D71" s="118">
        <v>0</v>
      </c>
      <c r="E71" s="118">
        <v>10</v>
      </c>
      <c r="F71" s="118">
        <v>10</v>
      </c>
      <c r="G71" s="118">
        <v>0</v>
      </c>
      <c r="H71" s="118">
        <v>0</v>
      </c>
      <c r="I71" s="118">
        <v>0</v>
      </c>
      <c r="J71" s="118">
        <v>0</v>
      </c>
      <c r="K71" s="118">
        <v>0</v>
      </c>
      <c r="L71" s="118">
        <v>0</v>
      </c>
      <c r="M71" s="42"/>
    </row>
    <row r="72" spans="1:13" ht="19.5" customHeight="1">
      <c r="A72" s="54" t="s">
        <v>322</v>
      </c>
      <c r="B72" s="55" t="s">
        <v>323</v>
      </c>
      <c r="C72" s="118">
        <v>37.647259999999996</v>
      </c>
      <c r="D72" s="118">
        <v>0</v>
      </c>
      <c r="E72" s="118">
        <v>37.647259999999996</v>
      </c>
      <c r="F72" s="118">
        <v>37.647259999999996</v>
      </c>
      <c r="G72" s="118">
        <v>0</v>
      </c>
      <c r="H72" s="118">
        <v>0</v>
      </c>
      <c r="I72" s="118">
        <v>0</v>
      </c>
      <c r="J72" s="118">
        <v>0</v>
      </c>
      <c r="K72" s="118">
        <v>0</v>
      </c>
      <c r="L72" s="118">
        <v>0</v>
      </c>
      <c r="M72" s="42"/>
    </row>
    <row r="73" spans="1:13" ht="19.5" customHeight="1">
      <c r="A73" s="54" t="s">
        <v>324</v>
      </c>
      <c r="B73" s="55" t="s">
        <v>325</v>
      </c>
      <c r="C73" s="118">
        <v>37.647259999999996</v>
      </c>
      <c r="D73" s="118">
        <v>0</v>
      </c>
      <c r="E73" s="118">
        <v>37.647259999999996</v>
      </c>
      <c r="F73" s="118">
        <v>37.647259999999996</v>
      </c>
      <c r="G73" s="118">
        <v>0</v>
      </c>
      <c r="H73" s="118">
        <v>0</v>
      </c>
      <c r="I73" s="118">
        <v>0</v>
      </c>
      <c r="J73" s="118">
        <v>0</v>
      </c>
      <c r="K73" s="118">
        <v>0</v>
      </c>
      <c r="L73" s="118">
        <v>0</v>
      </c>
      <c r="M73" s="42"/>
    </row>
    <row r="74" spans="1:13" ht="19.5" customHeight="1">
      <c r="A74" s="54" t="s">
        <v>326</v>
      </c>
      <c r="B74" s="55" t="s">
        <v>327</v>
      </c>
      <c r="C74" s="118">
        <v>2265.541915</v>
      </c>
      <c r="D74" s="118">
        <v>0</v>
      </c>
      <c r="E74" s="118">
        <v>2265.541915</v>
      </c>
      <c r="F74" s="118">
        <v>2265.541915</v>
      </c>
      <c r="G74" s="118">
        <v>0</v>
      </c>
      <c r="H74" s="118">
        <v>0</v>
      </c>
      <c r="I74" s="118">
        <v>0</v>
      </c>
      <c r="J74" s="118">
        <v>0</v>
      </c>
      <c r="K74" s="118">
        <v>0</v>
      </c>
      <c r="L74" s="118">
        <v>0</v>
      </c>
      <c r="M74" s="42"/>
    </row>
    <row r="75" spans="1:13" ht="19.5" customHeight="1">
      <c r="A75" s="54" t="s">
        <v>328</v>
      </c>
      <c r="B75" s="55" t="s">
        <v>329</v>
      </c>
      <c r="C75" s="118">
        <v>759.001731</v>
      </c>
      <c r="D75" s="118">
        <v>0</v>
      </c>
      <c r="E75" s="118">
        <v>759.001731</v>
      </c>
      <c r="F75" s="118">
        <v>759.001731</v>
      </c>
      <c r="G75" s="118">
        <v>0</v>
      </c>
      <c r="H75" s="118">
        <v>0</v>
      </c>
      <c r="I75" s="118">
        <v>0</v>
      </c>
      <c r="J75" s="118">
        <v>0</v>
      </c>
      <c r="K75" s="118">
        <v>0</v>
      </c>
      <c r="L75" s="118">
        <v>0</v>
      </c>
      <c r="M75" s="42"/>
    </row>
    <row r="76" spans="1:13" ht="19.5" customHeight="1">
      <c r="A76" s="54" t="s">
        <v>330</v>
      </c>
      <c r="B76" s="55" t="s">
        <v>203</v>
      </c>
      <c r="C76" s="118">
        <v>128.361203</v>
      </c>
      <c r="D76" s="118">
        <v>0</v>
      </c>
      <c r="E76" s="118">
        <v>128.361203</v>
      </c>
      <c r="F76" s="118">
        <v>128.361203</v>
      </c>
      <c r="G76" s="118">
        <v>0</v>
      </c>
      <c r="H76" s="118">
        <v>0</v>
      </c>
      <c r="I76" s="118">
        <v>0</v>
      </c>
      <c r="J76" s="118">
        <v>0</v>
      </c>
      <c r="K76" s="118">
        <v>0</v>
      </c>
      <c r="L76" s="118">
        <v>0</v>
      </c>
      <c r="M76" s="42"/>
    </row>
    <row r="77" spans="1:13" ht="19.5" customHeight="1">
      <c r="A77" s="54" t="s">
        <v>331</v>
      </c>
      <c r="B77" s="55" t="s">
        <v>332</v>
      </c>
      <c r="C77" s="118">
        <v>69.983731</v>
      </c>
      <c r="D77" s="118">
        <v>0</v>
      </c>
      <c r="E77" s="118">
        <v>69.983731</v>
      </c>
      <c r="F77" s="118">
        <v>69.983731</v>
      </c>
      <c r="G77" s="118">
        <v>0</v>
      </c>
      <c r="H77" s="118">
        <v>0</v>
      </c>
      <c r="I77" s="118">
        <v>0</v>
      </c>
      <c r="J77" s="118">
        <v>0</v>
      </c>
      <c r="K77" s="118">
        <v>0</v>
      </c>
      <c r="L77" s="118">
        <v>0</v>
      </c>
      <c r="M77" s="42"/>
    </row>
    <row r="78" spans="1:13" ht="19.5" customHeight="1">
      <c r="A78" s="54" t="s">
        <v>333</v>
      </c>
      <c r="B78" s="55" t="s">
        <v>334</v>
      </c>
      <c r="C78" s="118">
        <v>560.656797</v>
      </c>
      <c r="D78" s="118">
        <v>0</v>
      </c>
      <c r="E78" s="118">
        <v>560.656797</v>
      </c>
      <c r="F78" s="118">
        <v>560.656797</v>
      </c>
      <c r="G78" s="118">
        <v>0</v>
      </c>
      <c r="H78" s="118">
        <v>0</v>
      </c>
      <c r="I78" s="118">
        <v>0</v>
      </c>
      <c r="J78" s="118">
        <v>0</v>
      </c>
      <c r="K78" s="118">
        <v>0</v>
      </c>
      <c r="L78" s="118">
        <v>0</v>
      </c>
      <c r="M78" s="42"/>
    </row>
    <row r="79" spans="1:13" ht="19.5" customHeight="1">
      <c r="A79" s="54" t="s">
        <v>335</v>
      </c>
      <c r="B79" s="55" t="s">
        <v>336</v>
      </c>
      <c r="C79" s="118">
        <v>1506.540184</v>
      </c>
      <c r="D79" s="118">
        <v>0</v>
      </c>
      <c r="E79" s="118">
        <v>1506.540184</v>
      </c>
      <c r="F79" s="118">
        <v>1506.540184</v>
      </c>
      <c r="G79" s="118">
        <v>0</v>
      </c>
      <c r="H79" s="118">
        <v>0</v>
      </c>
      <c r="I79" s="118">
        <v>0</v>
      </c>
      <c r="J79" s="118">
        <v>0</v>
      </c>
      <c r="K79" s="118">
        <v>0</v>
      </c>
      <c r="L79" s="118">
        <v>0</v>
      </c>
      <c r="M79" s="42"/>
    </row>
    <row r="80" spans="1:13" ht="19.5" customHeight="1">
      <c r="A80" s="54" t="s">
        <v>337</v>
      </c>
      <c r="B80" s="55" t="s">
        <v>338</v>
      </c>
      <c r="C80" s="118">
        <v>1506.540184</v>
      </c>
      <c r="D80" s="118">
        <v>0</v>
      </c>
      <c r="E80" s="118">
        <v>1506.540184</v>
      </c>
      <c r="F80" s="118">
        <v>1506.540184</v>
      </c>
      <c r="G80" s="118">
        <v>0</v>
      </c>
      <c r="H80" s="118">
        <v>0</v>
      </c>
      <c r="I80" s="118">
        <v>0</v>
      </c>
      <c r="J80" s="118">
        <v>0</v>
      </c>
      <c r="K80" s="118">
        <v>0</v>
      </c>
      <c r="L80" s="118">
        <v>0</v>
      </c>
      <c r="M80" s="42"/>
    </row>
    <row r="81" spans="1:13" ht="19.5" customHeight="1">
      <c r="A81" s="54" t="s">
        <v>339</v>
      </c>
      <c r="B81" s="55" t="s">
        <v>340</v>
      </c>
      <c r="C81" s="118">
        <v>78.890171</v>
      </c>
      <c r="D81" s="118">
        <v>0</v>
      </c>
      <c r="E81" s="118">
        <v>78.890171</v>
      </c>
      <c r="F81" s="118">
        <v>78.890171</v>
      </c>
      <c r="G81" s="118">
        <v>0</v>
      </c>
      <c r="H81" s="118">
        <v>0</v>
      </c>
      <c r="I81" s="118">
        <v>0</v>
      </c>
      <c r="J81" s="118">
        <v>0</v>
      </c>
      <c r="K81" s="118">
        <v>0</v>
      </c>
      <c r="L81" s="118">
        <v>0</v>
      </c>
      <c r="M81" s="42"/>
    </row>
    <row r="82" spans="1:13" ht="19.5" customHeight="1">
      <c r="A82" s="54" t="s">
        <v>341</v>
      </c>
      <c r="B82" s="55" t="s">
        <v>342</v>
      </c>
      <c r="C82" s="118">
        <v>60.83485</v>
      </c>
      <c r="D82" s="118">
        <v>0</v>
      </c>
      <c r="E82" s="118">
        <v>60.83485</v>
      </c>
      <c r="F82" s="118">
        <v>60.83485</v>
      </c>
      <c r="G82" s="118">
        <v>0</v>
      </c>
      <c r="H82" s="118">
        <v>0</v>
      </c>
      <c r="I82" s="118">
        <v>0</v>
      </c>
      <c r="J82" s="118">
        <v>0</v>
      </c>
      <c r="K82" s="118">
        <v>0</v>
      </c>
      <c r="L82" s="118">
        <v>0</v>
      </c>
      <c r="M82" s="42"/>
    </row>
    <row r="83" spans="1:13" ht="19.5" customHeight="1">
      <c r="A83" s="54" t="s">
        <v>343</v>
      </c>
      <c r="B83" s="55" t="s">
        <v>344</v>
      </c>
      <c r="C83" s="118">
        <v>60.83485</v>
      </c>
      <c r="D83" s="118">
        <v>0</v>
      </c>
      <c r="E83" s="118">
        <v>60.83485</v>
      </c>
      <c r="F83" s="118">
        <v>60.83485</v>
      </c>
      <c r="G83" s="118">
        <v>0</v>
      </c>
      <c r="H83" s="118">
        <v>0</v>
      </c>
      <c r="I83" s="118">
        <v>0</v>
      </c>
      <c r="J83" s="118">
        <v>0</v>
      </c>
      <c r="K83" s="118">
        <v>0</v>
      </c>
      <c r="L83" s="118">
        <v>0</v>
      </c>
      <c r="M83" s="42"/>
    </row>
    <row r="84" spans="1:13" ht="19.5" customHeight="1">
      <c r="A84" s="54" t="s">
        <v>345</v>
      </c>
      <c r="B84" s="55" t="s">
        <v>346</v>
      </c>
      <c r="C84" s="118">
        <v>18.055321</v>
      </c>
      <c r="D84" s="118">
        <v>0</v>
      </c>
      <c r="E84" s="118">
        <v>18.055321</v>
      </c>
      <c r="F84" s="118">
        <v>18.055321</v>
      </c>
      <c r="G84" s="118">
        <v>0</v>
      </c>
      <c r="H84" s="118">
        <v>0</v>
      </c>
      <c r="I84" s="118">
        <v>0</v>
      </c>
      <c r="J84" s="118">
        <v>0</v>
      </c>
      <c r="K84" s="118">
        <v>0</v>
      </c>
      <c r="L84" s="118">
        <v>0</v>
      </c>
      <c r="M84" s="42"/>
    </row>
    <row r="85" spans="1:13" ht="19.5" customHeight="1">
      <c r="A85" s="54" t="s">
        <v>347</v>
      </c>
      <c r="B85" s="55" t="s">
        <v>348</v>
      </c>
      <c r="C85" s="118">
        <v>18.055321</v>
      </c>
      <c r="D85" s="118">
        <v>0</v>
      </c>
      <c r="E85" s="118">
        <v>18.055321</v>
      </c>
      <c r="F85" s="118">
        <v>18.055321</v>
      </c>
      <c r="G85" s="118">
        <v>0</v>
      </c>
      <c r="H85" s="118">
        <v>0</v>
      </c>
      <c r="I85" s="118">
        <v>0</v>
      </c>
      <c r="J85" s="118">
        <v>0</v>
      </c>
      <c r="K85" s="118">
        <v>0</v>
      </c>
      <c r="L85" s="118">
        <v>0</v>
      </c>
      <c r="M85" s="42"/>
    </row>
    <row r="86" spans="1:13" ht="19.5" customHeight="1">
      <c r="A86" s="54">
        <v>215</v>
      </c>
      <c r="B86" s="55" t="s">
        <v>349</v>
      </c>
      <c r="C86" s="118">
        <v>131.093132</v>
      </c>
      <c r="D86" s="118">
        <v>0</v>
      </c>
      <c r="E86" s="118">
        <v>131.093132</v>
      </c>
      <c r="F86" s="118">
        <v>131.093132</v>
      </c>
      <c r="G86" s="118">
        <v>0</v>
      </c>
      <c r="H86" s="118">
        <v>0</v>
      </c>
      <c r="I86" s="118">
        <v>0</v>
      </c>
      <c r="J86" s="118">
        <v>0</v>
      </c>
      <c r="K86" s="118">
        <v>0</v>
      </c>
      <c r="L86" s="118">
        <v>0</v>
      </c>
      <c r="M86" s="42"/>
    </row>
    <row r="87" spans="1:13" ht="19.5" customHeight="1">
      <c r="A87" s="54" t="s">
        <v>350</v>
      </c>
      <c r="B87" s="55" t="s">
        <v>351</v>
      </c>
      <c r="C87" s="118">
        <v>131.093132</v>
      </c>
      <c r="D87" s="118">
        <v>0</v>
      </c>
      <c r="E87" s="118">
        <v>131.093132</v>
      </c>
      <c r="F87" s="118">
        <v>131.093132</v>
      </c>
      <c r="G87" s="118">
        <v>0</v>
      </c>
      <c r="H87" s="118">
        <v>0</v>
      </c>
      <c r="I87" s="118">
        <v>0</v>
      </c>
      <c r="J87" s="118">
        <v>0</v>
      </c>
      <c r="K87" s="118">
        <v>0</v>
      </c>
      <c r="L87" s="118">
        <v>0</v>
      </c>
      <c r="M87" s="42"/>
    </row>
    <row r="88" spans="1:13" ht="19.5" customHeight="1">
      <c r="A88" s="54" t="s">
        <v>352</v>
      </c>
      <c r="B88" s="55" t="s">
        <v>353</v>
      </c>
      <c r="C88" s="118">
        <v>131.093132</v>
      </c>
      <c r="D88" s="118">
        <v>0</v>
      </c>
      <c r="E88" s="118">
        <v>131.093132</v>
      </c>
      <c r="F88" s="118">
        <v>131.093132</v>
      </c>
      <c r="G88" s="118">
        <v>0</v>
      </c>
      <c r="H88" s="118">
        <v>0</v>
      </c>
      <c r="I88" s="118">
        <v>0</v>
      </c>
      <c r="J88" s="118">
        <v>0</v>
      </c>
      <c r="K88" s="118">
        <v>0</v>
      </c>
      <c r="L88" s="118">
        <v>0</v>
      </c>
      <c r="M88" s="42"/>
    </row>
    <row r="89" spans="1:12" ht="13.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</row>
  </sheetData>
  <sheetProtection/>
  <mergeCells count="12">
    <mergeCell ref="A3:B3"/>
    <mergeCell ref="K4:K5"/>
    <mergeCell ref="L4:L5"/>
    <mergeCell ref="A2:L2"/>
    <mergeCell ref="E4:G4"/>
    <mergeCell ref="A4:A6"/>
    <mergeCell ref="B4:B6"/>
    <mergeCell ref="C4:C5"/>
    <mergeCell ref="D4:D5"/>
    <mergeCell ref="H4:H5"/>
    <mergeCell ref="I4:I5"/>
    <mergeCell ref="J4:J5"/>
  </mergeCells>
  <printOptions/>
  <pageMargins left="0.75" right="0.75" top="1" bottom="1" header="0.51" footer="0.51"/>
  <pageSetup fitToHeight="1" fitToWidth="1"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SheetLayoutView="100" workbookViewId="0" topLeftCell="A1">
      <selection activeCell="E24" sqref="E24"/>
    </sheetView>
  </sheetViews>
  <sheetFormatPr defaultColWidth="9.00390625" defaultRowHeight="13.5"/>
  <cols>
    <col min="1" max="1" width="27.00390625" style="0" customWidth="1"/>
    <col min="2" max="4" width="12.625" style="0" customWidth="1"/>
    <col min="5" max="6" width="13.875" style="0" customWidth="1"/>
    <col min="7" max="7" width="16.25390625" style="0" customWidth="1"/>
    <col min="8" max="8" width="13.875" style="0" customWidth="1"/>
    <col min="10" max="10" width="9.375" style="0" bestFit="1" customWidth="1"/>
  </cols>
  <sheetData>
    <row r="1" spans="1:8" ht="13.5">
      <c r="A1" s="13"/>
      <c r="B1" s="13"/>
      <c r="C1" s="13"/>
      <c r="D1" s="13"/>
      <c r="E1" s="13"/>
      <c r="F1" s="13"/>
      <c r="G1" s="13"/>
      <c r="H1" s="14" t="s">
        <v>5</v>
      </c>
    </row>
    <row r="2" spans="1:8" ht="27" customHeight="1">
      <c r="A2" s="89" t="s">
        <v>81</v>
      </c>
      <c r="B2" s="89"/>
      <c r="C2" s="89"/>
      <c r="D2" s="89"/>
      <c r="E2" s="89"/>
      <c r="F2" s="89"/>
      <c r="G2" s="89"/>
      <c r="H2" s="89"/>
    </row>
    <row r="3" spans="1:8" ht="24" customHeight="1" thickBot="1">
      <c r="A3" s="103" t="s">
        <v>355</v>
      </c>
      <c r="B3" s="104"/>
      <c r="C3" s="16"/>
      <c r="D3" s="35"/>
      <c r="E3" s="16"/>
      <c r="F3" s="16"/>
      <c r="G3" s="16"/>
      <c r="H3" s="14" t="s">
        <v>19</v>
      </c>
    </row>
    <row r="4" spans="1:8" ht="21" customHeight="1">
      <c r="A4" s="93" t="s">
        <v>67</v>
      </c>
      <c r="B4" s="94" t="s">
        <v>68</v>
      </c>
      <c r="C4" s="94" t="s">
        <v>82</v>
      </c>
      <c r="D4" s="94"/>
      <c r="E4" s="94" t="s">
        <v>83</v>
      </c>
      <c r="F4" s="94" t="s">
        <v>84</v>
      </c>
      <c r="G4" s="94" t="s">
        <v>85</v>
      </c>
      <c r="H4" s="96" t="s">
        <v>86</v>
      </c>
    </row>
    <row r="5" spans="1:8" ht="21" customHeight="1">
      <c r="A5" s="95"/>
      <c r="B5" s="87"/>
      <c r="C5" s="18" t="s">
        <v>87</v>
      </c>
      <c r="D5" s="18" t="s">
        <v>88</v>
      </c>
      <c r="E5" s="87"/>
      <c r="F5" s="87"/>
      <c r="G5" s="87"/>
      <c r="H5" s="97"/>
    </row>
    <row r="6" spans="1:8" ht="22.5" customHeight="1">
      <c r="A6" s="17" t="s">
        <v>77</v>
      </c>
      <c r="B6" s="18">
        <v>1</v>
      </c>
      <c r="C6" s="18">
        <v>2</v>
      </c>
      <c r="D6" s="18">
        <v>3</v>
      </c>
      <c r="E6" s="18">
        <v>4</v>
      </c>
      <c r="F6" s="18">
        <v>5</v>
      </c>
      <c r="G6" s="18">
        <v>6</v>
      </c>
      <c r="H6" s="19">
        <v>7</v>
      </c>
    </row>
    <row r="7" spans="1:10" ht="27" customHeight="1">
      <c r="A7" s="17" t="s">
        <v>74</v>
      </c>
      <c r="B7" s="128">
        <v>9002.11</v>
      </c>
      <c r="C7" s="128">
        <v>2525.156852</v>
      </c>
      <c r="D7" s="128">
        <v>390.4614</v>
      </c>
      <c r="E7" s="128">
        <v>6086.489961</v>
      </c>
      <c r="F7" s="128">
        <v>0</v>
      </c>
      <c r="G7" s="128">
        <v>0</v>
      </c>
      <c r="H7" s="128">
        <v>0</v>
      </c>
      <c r="I7" s="42"/>
      <c r="J7" s="130">
        <v>10000</v>
      </c>
    </row>
    <row r="8" spans="1:9" ht="27" customHeight="1">
      <c r="A8" s="20" t="s">
        <v>198</v>
      </c>
      <c r="B8" s="128">
        <v>9002.11</v>
      </c>
      <c r="C8" s="128">
        <v>2525.156852</v>
      </c>
      <c r="D8" s="128">
        <v>390.4614</v>
      </c>
      <c r="E8" s="128">
        <v>6086.489961</v>
      </c>
      <c r="F8" s="128">
        <v>0</v>
      </c>
      <c r="G8" s="128">
        <v>0</v>
      </c>
      <c r="H8" s="128">
        <v>0</v>
      </c>
      <c r="I8" s="42"/>
    </row>
    <row r="9" spans="1:8" ht="27" customHeight="1">
      <c r="A9" s="20"/>
      <c r="B9" s="131"/>
      <c r="C9" s="132"/>
      <c r="D9" s="131"/>
      <c r="E9" s="131"/>
      <c r="F9" s="131"/>
      <c r="G9" s="131"/>
      <c r="H9" s="133"/>
    </row>
    <row r="10" spans="1:8" ht="27" customHeight="1">
      <c r="A10" s="20"/>
      <c r="B10" s="22"/>
      <c r="C10" s="22"/>
      <c r="D10" s="22"/>
      <c r="E10" s="22"/>
      <c r="F10" s="22"/>
      <c r="G10" s="22"/>
      <c r="H10" s="23"/>
    </row>
    <row r="11" spans="1:8" ht="27" customHeight="1">
      <c r="A11" s="48"/>
      <c r="B11" s="22"/>
      <c r="C11" s="22"/>
      <c r="D11" s="22"/>
      <c r="E11" s="22"/>
      <c r="F11" s="22"/>
      <c r="G11" s="22"/>
      <c r="H11" s="23"/>
    </row>
    <row r="12" spans="1:8" ht="27" customHeight="1">
      <c r="A12" s="48"/>
      <c r="B12" s="22"/>
      <c r="C12" s="22"/>
      <c r="D12" s="22"/>
      <c r="E12" s="22"/>
      <c r="F12" s="22"/>
      <c r="G12" s="22"/>
      <c r="H12" s="23"/>
    </row>
    <row r="13" spans="1:8" ht="27" customHeight="1">
      <c r="A13" s="24"/>
      <c r="B13" s="26"/>
      <c r="C13" s="26"/>
      <c r="D13" s="26"/>
      <c r="E13" s="26"/>
      <c r="F13" s="26"/>
      <c r="G13" s="26"/>
      <c r="H13" s="11"/>
    </row>
  </sheetData>
  <sheetProtection/>
  <mergeCells count="9">
    <mergeCell ref="A2:H2"/>
    <mergeCell ref="C4:D4"/>
    <mergeCell ref="A4:A5"/>
    <mergeCell ref="B4:B5"/>
    <mergeCell ref="E4:E5"/>
    <mergeCell ref="F4:F5"/>
    <mergeCell ref="G4:G5"/>
    <mergeCell ref="H4:H5"/>
    <mergeCell ref="A3:B3"/>
  </mergeCells>
  <printOptions/>
  <pageMargins left="0.75" right="0.75" top="1" bottom="1" header="0.51" footer="0.51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89"/>
  <sheetViews>
    <sheetView zoomScaleSheetLayoutView="100" workbookViewId="0" topLeftCell="A34">
      <selection activeCell="C10" sqref="C10"/>
    </sheetView>
  </sheetViews>
  <sheetFormatPr defaultColWidth="9.00390625" defaultRowHeight="13.5"/>
  <cols>
    <col min="1" max="1" width="16.875" style="0" customWidth="1"/>
    <col min="2" max="2" width="29.875" style="0" customWidth="1"/>
    <col min="3" max="3" width="12.625" style="141" customWidth="1"/>
    <col min="4" max="9" width="12.625" style="0" customWidth="1"/>
    <col min="11" max="11" width="9.375" style="0" bestFit="1" customWidth="1"/>
  </cols>
  <sheetData>
    <row r="1" spans="1:9" ht="13.5">
      <c r="A1" s="13"/>
      <c r="B1" s="13"/>
      <c r="C1" s="137"/>
      <c r="D1" s="13"/>
      <c r="E1" s="13"/>
      <c r="F1" s="13"/>
      <c r="G1" s="13"/>
      <c r="H1" s="13"/>
      <c r="I1" s="14" t="s">
        <v>7</v>
      </c>
    </row>
    <row r="2" spans="1:9" ht="27" customHeight="1">
      <c r="A2" s="89" t="s">
        <v>81</v>
      </c>
      <c r="B2" s="89"/>
      <c r="C2" s="89"/>
      <c r="D2" s="89"/>
      <c r="E2" s="89"/>
      <c r="F2" s="89"/>
      <c r="G2" s="89"/>
      <c r="H2" s="89"/>
      <c r="I2" s="89"/>
    </row>
    <row r="3" spans="1:9" ht="36.75" customHeight="1" thickBot="1">
      <c r="A3" s="80" t="s">
        <v>355</v>
      </c>
      <c r="B3" s="82"/>
      <c r="C3" s="138"/>
      <c r="D3" s="16"/>
      <c r="E3" s="35"/>
      <c r="F3" s="16"/>
      <c r="G3" s="16"/>
      <c r="H3" s="16"/>
      <c r="I3" s="14" t="s">
        <v>19</v>
      </c>
    </row>
    <row r="4" spans="1:9" ht="21" customHeight="1">
      <c r="A4" s="93" t="s">
        <v>78</v>
      </c>
      <c r="B4" s="94" t="s">
        <v>79</v>
      </c>
      <c r="C4" s="139" t="s">
        <v>68</v>
      </c>
      <c r="D4" s="94" t="s">
        <v>82</v>
      </c>
      <c r="E4" s="94"/>
      <c r="F4" s="94" t="s">
        <v>83</v>
      </c>
      <c r="G4" s="94" t="s">
        <v>84</v>
      </c>
      <c r="H4" s="94" t="s">
        <v>85</v>
      </c>
      <c r="I4" s="96" t="s">
        <v>86</v>
      </c>
    </row>
    <row r="5" spans="1:9" ht="21" customHeight="1">
      <c r="A5" s="95"/>
      <c r="B5" s="87"/>
      <c r="C5" s="140"/>
      <c r="D5" s="18" t="s">
        <v>87</v>
      </c>
      <c r="E5" s="18" t="s">
        <v>88</v>
      </c>
      <c r="F5" s="87"/>
      <c r="G5" s="87"/>
      <c r="H5" s="87"/>
      <c r="I5" s="97"/>
    </row>
    <row r="6" spans="1:9" ht="22.5" customHeight="1">
      <c r="A6" s="95"/>
      <c r="B6" s="87"/>
      <c r="C6" s="66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9">
        <v>7</v>
      </c>
    </row>
    <row r="7" spans="1:9" ht="19.5" customHeight="1">
      <c r="A7" s="17" t="s">
        <v>77</v>
      </c>
      <c r="B7" s="18" t="s">
        <v>77</v>
      </c>
      <c r="C7" s="58"/>
      <c r="D7" s="115"/>
      <c r="E7" s="115"/>
      <c r="F7" s="115"/>
      <c r="G7" s="134"/>
      <c r="H7" s="134"/>
      <c r="I7" s="135"/>
    </row>
    <row r="8" spans="1:11" ht="19.5" customHeight="1">
      <c r="A8" s="20"/>
      <c r="B8" s="21" t="s">
        <v>74</v>
      </c>
      <c r="C8" s="58">
        <f>D8+E8+F8</f>
        <v>9002.108213</v>
      </c>
      <c r="D8" s="128">
        <v>2525.156852</v>
      </c>
      <c r="E8" s="128">
        <v>390.4614</v>
      </c>
      <c r="F8" s="128">
        <v>6086.489961</v>
      </c>
      <c r="G8" s="128">
        <v>0</v>
      </c>
      <c r="H8" s="128">
        <v>0</v>
      </c>
      <c r="I8" s="128">
        <v>0</v>
      </c>
      <c r="J8" s="42"/>
      <c r="K8" s="130"/>
    </row>
    <row r="9" spans="1:10" ht="19.5" customHeight="1">
      <c r="A9" s="60" t="s">
        <v>199</v>
      </c>
      <c r="B9" s="61" t="s">
        <v>80</v>
      </c>
      <c r="C9" s="58">
        <f aca="true" t="shared" si="0" ref="C9:C72">D9+E9+F9</f>
        <v>2908.0489900000002</v>
      </c>
      <c r="D9" s="128">
        <v>1257.38447</v>
      </c>
      <c r="E9" s="128">
        <v>304.8294</v>
      </c>
      <c r="F9" s="128">
        <v>1345.83512</v>
      </c>
      <c r="G9" s="128">
        <v>0</v>
      </c>
      <c r="H9" s="128">
        <v>0</v>
      </c>
      <c r="I9" s="128">
        <v>0</v>
      </c>
      <c r="J9" s="42"/>
    </row>
    <row r="10" spans="1:10" ht="19.5" customHeight="1">
      <c r="A10" s="60" t="s">
        <v>200</v>
      </c>
      <c r="B10" s="61" t="s">
        <v>201</v>
      </c>
      <c r="C10" s="58">
        <f t="shared" si="0"/>
        <v>23.66718</v>
      </c>
      <c r="D10" s="128">
        <v>0</v>
      </c>
      <c r="E10" s="128">
        <v>0</v>
      </c>
      <c r="F10" s="128">
        <v>23.66718</v>
      </c>
      <c r="G10" s="128">
        <v>0</v>
      </c>
      <c r="H10" s="128">
        <v>0</v>
      </c>
      <c r="I10" s="128">
        <v>0</v>
      </c>
      <c r="J10" s="42"/>
    </row>
    <row r="11" spans="1:10" ht="19.5" customHeight="1">
      <c r="A11" s="60" t="s">
        <v>202</v>
      </c>
      <c r="B11" s="61" t="s">
        <v>203</v>
      </c>
      <c r="C11" s="58">
        <f t="shared" si="0"/>
        <v>23.66718</v>
      </c>
      <c r="D11" s="128">
        <v>0</v>
      </c>
      <c r="E11" s="128">
        <v>0</v>
      </c>
      <c r="F11" s="128">
        <v>23.66718</v>
      </c>
      <c r="G11" s="128">
        <v>0</v>
      </c>
      <c r="H11" s="128">
        <v>0</v>
      </c>
      <c r="I11" s="128">
        <v>0</v>
      </c>
      <c r="J11" s="42"/>
    </row>
    <row r="12" spans="1:10" ht="19.5" customHeight="1">
      <c r="A12" s="60" t="s">
        <v>204</v>
      </c>
      <c r="B12" s="61" t="s">
        <v>205</v>
      </c>
      <c r="C12" s="58">
        <f t="shared" si="0"/>
        <v>2148.12492</v>
      </c>
      <c r="D12" s="128">
        <v>1257.38447</v>
      </c>
      <c r="E12" s="128">
        <v>304.8294</v>
      </c>
      <c r="F12" s="128">
        <v>585.91105</v>
      </c>
      <c r="G12" s="128">
        <v>0</v>
      </c>
      <c r="H12" s="128">
        <v>0</v>
      </c>
      <c r="I12" s="128">
        <v>0</v>
      </c>
      <c r="J12" s="42"/>
    </row>
    <row r="13" spans="1:10" ht="19.5" customHeight="1">
      <c r="A13" s="60" t="s">
        <v>206</v>
      </c>
      <c r="B13" s="61" t="s">
        <v>207</v>
      </c>
      <c r="C13" s="58">
        <f t="shared" si="0"/>
        <v>1562.21387</v>
      </c>
      <c r="D13" s="128">
        <v>1257.38447</v>
      </c>
      <c r="E13" s="128">
        <v>304.8294</v>
      </c>
      <c r="F13" s="128">
        <v>0</v>
      </c>
      <c r="G13" s="128">
        <v>0</v>
      </c>
      <c r="H13" s="128">
        <v>0</v>
      </c>
      <c r="I13" s="128">
        <v>0</v>
      </c>
      <c r="J13" s="42"/>
    </row>
    <row r="14" spans="1:10" ht="19.5" customHeight="1">
      <c r="A14" s="60" t="s">
        <v>208</v>
      </c>
      <c r="B14" s="61" t="s">
        <v>203</v>
      </c>
      <c r="C14" s="58">
        <f t="shared" si="0"/>
        <v>585.91105</v>
      </c>
      <c r="D14" s="128">
        <v>0</v>
      </c>
      <c r="E14" s="128">
        <v>0</v>
      </c>
      <c r="F14" s="128">
        <v>585.91105</v>
      </c>
      <c r="G14" s="128">
        <v>0</v>
      </c>
      <c r="H14" s="128">
        <v>0</v>
      </c>
      <c r="I14" s="128">
        <v>0</v>
      </c>
      <c r="J14" s="42"/>
    </row>
    <row r="15" spans="1:10" ht="19.5" customHeight="1">
      <c r="A15" s="60" t="s">
        <v>209</v>
      </c>
      <c r="B15" s="61" t="s">
        <v>210</v>
      </c>
      <c r="C15" s="58">
        <f t="shared" si="0"/>
        <v>6.7417</v>
      </c>
      <c r="D15" s="128">
        <v>0</v>
      </c>
      <c r="E15" s="128">
        <v>0</v>
      </c>
      <c r="F15" s="128">
        <v>6.7417</v>
      </c>
      <c r="G15" s="128">
        <v>0</v>
      </c>
      <c r="H15" s="128">
        <v>0</v>
      </c>
      <c r="I15" s="128">
        <v>0</v>
      </c>
      <c r="J15" s="42"/>
    </row>
    <row r="16" spans="1:10" ht="19.5" customHeight="1">
      <c r="A16" s="60" t="s">
        <v>211</v>
      </c>
      <c r="B16" s="61" t="s">
        <v>212</v>
      </c>
      <c r="C16" s="58">
        <f t="shared" si="0"/>
        <v>6.7417</v>
      </c>
      <c r="D16" s="128">
        <v>0</v>
      </c>
      <c r="E16" s="128">
        <v>0</v>
      </c>
      <c r="F16" s="128">
        <v>6.7417</v>
      </c>
      <c r="G16" s="128">
        <v>0</v>
      </c>
      <c r="H16" s="128">
        <v>0</v>
      </c>
      <c r="I16" s="128">
        <v>0</v>
      </c>
      <c r="J16" s="42"/>
    </row>
    <row r="17" spans="1:10" ht="19.5" customHeight="1">
      <c r="A17" s="60" t="s">
        <v>213</v>
      </c>
      <c r="B17" s="61" t="s">
        <v>214</v>
      </c>
      <c r="C17" s="58">
        <f t="shared" si="0"/>
        <v>7.1744</v>
      </c>
      <c r="D17" s="128">
        <v>0</v>
      </c>
      <c r="E17" s="128">
        <v>0</v>
      </c>
      <c r="F17" s="128">
        <v>7.1744</v>
      </c>
      <c r="G17" s="128">
        <v>0</v>
      </c>
      <c r="H17" s="128">
        <v>0</v>
      </c>
      <c r="I17" s="128">
        <v>0</v>
      </c>
      <c r="J17" s="42"/>
    </row>
    <row r="18" spans="1:10" ht="19.5" customHeight="1">
      <c r="A18" s="60" t="s">
        <v>215</v>
      </c>
      <c r="B18" s="62" t="s">
        <v>356</v>
      </c>
      <c r="C18" s="58">
        <f t="shared" si="0"/>
        <v>7.1744</v>
      </c>
      <c r="D18" s="128">
        <v>0</v>
      </c>
      <c r="E18" s="128">
        <v>0</v>
      </c>
      <c r="F18" s="128">
        <v>7.1744</v>
      </c>
      <c r="G18" s="128">
        <v>0</v>
      </c>
      <c r="H18" s="128">
        <v>0</v>
      </c>
      <c r="I18" s="128">
        <v>0</v>
      </c>
      <c r="J18" s="42"/>
    </row>
    <row r="19" spans="1:10" ht="19.5" customHeight="1">
      <c r="A19" s="60" t="s">
        <v>217</v>
      </c>
      <c r="B19" s="61" t="s">
        <v>218</v>
      </c>
      <c r="C19" s="58">
        <f t="shared" si="0"/>
        <v>480</v>
      </c>
      <c r="D19" s="128">
        <v>0</v>
      </c>
      <c r="E19" s="128">
        <v>0</v>
      </c>
      <c r="F19" s="128">
        <v>480</v>
      </c>
      <c r="G19" s="128">
        <v>0</v>
      </c>
      <c r="H19" s="128">
        <v>0</v>
      </c>
      <c r="I19" s="128">
        <v>0</v>
      </c>
      <c r="J19" s="42"/>
    </row>
    <row r="20" spans="1:10" ht="19.5" customHeight="1">
      <c r="A20" s="60" t="s">
        <v>219</v>
      </c>
      <c r="B20" s="61" t="s">
        <v>220</v>
      </c>
      <c r="C20" s="58">
        <f t="shared" si="0"/>
        <v>480</v>
      </c>
      <c r="D20" s="128">
        <v>0</v>
      </c>
      <c r="E20" s="128">
        <v>0</v>
      </c>
      <c r="F20" s="128">
        <v>480</v>
      </c>
      <c r="G20" s="128">
        <v>0</v>
      </c>
      <c r="H20" s="128">
        <v>0</v>
      </c>
      <c r="I20" s="128">
        <v>0</v>
      </c>
      <c r="J20" s="42"/>
    </row>
    <row r="21" spans="1:10" ht="19.5" customHeight="1">
      <c r="A21" s="60" t="s">
        <v>221</v>
      </c>
      <c r="B21" s="61" t="s">
        <v>222</v>
      </c>
      <c r="C21" s="58">
        <f t="shared" si="0"/>
        <v>62.5894</v>
      </c>
      <c r="D21" s="128">
        <v>0</v>
      </c>
      <c r="E21" s="128">
        <v>0</v>
      </c>
      <c r="F21" s="128">
        <v>62.5894</v>
      </c>
      <c r="G21" s="128">
        <v>0</v>
      </c>
      <c r="H21" s="128">
        <v>0</v>
      </c>
      <c r="I21" s="128">
        <v>0</v>
      </c>
      <c r="J21" s="42"/>
    </row>
    <row r="22" spans="1:10" ht="19.5" customHeight="1">
      <c r="A22" s="60" t="s">
        <v>223</v>
      </c>
      <c r="B22" s="61" t="s">
        <v>203</v>
      </c>
      <c r="C22" s="58">
        <f t="shared" si="0"/>
        <v>62.5894</v>
      </c>
      <c r="D22" s="128">
        <v>0</v>
      </c>
      <c r="E22" s="128">
        <v>0</v>
      </c>
      <c r="F22" s="128">
        <v>62.5894</v>
      </c>
      <c r="G22" s="128">
        <v>0</v>
      </c>
      <c r="H22" s="128">
        <v>0</v>
      </c>
      <c r="I22" s="128">
        <v>0</v>
      </c>
      <c r="J22" s="42"/>
    </row>
    <row r="23" spans="1:10" ht="19.5" customHeight="1">
      <c r="A23" s="60" t="s">
        <v>224</v>
      </c>
      <c r="B23" s="61" t="s">
        <v>225</v>
      </c>
      <c r="C23" s="58">
        <f t="shared" si="0"/>
        <v>30</v>
      </c>
      <c r="D23" s="128">
        <v>0</v>
      </c>
      <c r="E23" s="128">
        <v>0</v>
      </c>
      <c r="F23" s="128">
        <v>30</v>
      </c>
      <c r="G23" s="128">
        <v>0</v>
      </c>
      <c r="H23" s="128">
        <v>0</v>
      </c>
      <c r="I23" s="128">
        <v>0</v>
      </c>
      <c r="J23" s="42"/>
    </row>
    <row r="24" spans="1:10" ht="19.5" customHeight="1">
      <c r="A24" s="60" t="s">
        <v>226</v>
      </c>
      <c r="B24" s="61" t="s">
        <v>227</v>
      </c>
      <c r="C24" s="58">
        <f t="shared" si="0"/>
        <v>30</v>
      </c>
      <c r="D24" s="128">
        <v>0</v>
      </c>
      <c r="E24" s="128">
        <v>0</v>
      </c>
      <c r="F24" s="128">
        <v>30</v>
      </c>
      <c r="G24" s="128">
        <v>0</v>
      </c>
      <c r="H24" s="128">
        <v>0</v>
      </c>
      <c r="I24" s="128">
        <v>0</v>
      </c>
      <c r="J24" s="42"/>
    </row>
    <row r="25" spans="1:10" ht="19.5" customHeight="1">
      <c r="A25" s="60" t="s">
        <v>228</v>
      </c>
      <c r="B25" s="61" t="s">
        <v>229</v>
      </c>
      <c r="C25" s="58">
        <f t="shared" si="0"/>
        <v>149.75139</v>
      </c>
      <c r="D25" s="128">
        <v>0</v>
      </c>
      <c r="E25" s="128">
        <v>0</v>
      </c>
      <c r="F25" s="128">
        <v>149.75139</v>
      </c>
      <c r="G25" s="128">
        <v>0</v>
      </c>
      <c r="H25" s="128">
        <v>0</v>
      </c>
      <c r="I25" s="128">
        <v>0</v>
      </c>
      <c r="J25" s="42"/>
    </row>
    <row r="26" spans="1:10" ht="19.5" customHeight="1">
      <c r="A26" s="60" t="s">
        <v>230</v>
      </c>
      <c r="B26" s="61" t="s">
        <v>231</v>
      </c>
      <c r="C26" s="58">
        <f t="shared" si="0"/>
        <v>149.75139</v>
      </c>
      <c r="D26" s="128">
        <v>0</v>
      </c>
      <c r="E26" s="128">
        <v>0</v>
      </c>
      <c r="F26" s="128">
        <v>149.75139</v>
      </c>
      <c r="G26" s="128">
        <v>0</v>
      </c>
      <c r="H26" s="128">
        <v>0</v>
      </c>
      <c r="I26" s="128">
        <v>0</v>
      </c>
      <c r="J26" s="42"/>
    </row>
    <row r="27" spans="1:10" ht="19.5" customHeight="1">
      <c r="A27" s="60" t="s">
        <v>232</v>
      </c>
      <c r="B27" s="61" t="s">
        <v>233</v>
      </c>
      <c r="C27" s="58">
        <f t="shared" si="0"/>
        <v>43.332746</v>
      </c>
      <c r="D27" s="128">
        <v>0</v>
      </c>
      <c r="E27" s="128">
        <v>0</v>
      </c>
      <c r="F27" s="128">
        <v>43.332746</v>
      </c>
      <c r="G27" s="128">
        <v>0</v>
      </c>
      <c r="H27" s="128">
        <v>0</v>
      </c>
      <c r="I27" s="128">
        <v>0</v>
      </c>
      <c r="J27" s="42"/>
    </row>
    <row r="28" spans="1:10" ht="19.5" customHeight="1">
      <c r="A28" s="60" t="s">
        <v>234</v>
      </c>
      <c r="B28" s="61" t="s">
        <v>235</v>
      </c>
      <c r="C28" s="58">
        <f t="shared" si="0"/>
        <v>43.332746</v>
      </c>
      <c r="D28" s="128">
        <v>0</v>
      </c>
      <c r="E28" s="128">
        <v>0</v>
      </c>
      <c r="F28" s="128">
        <v>43.332746</v>
      </c>
      <c r="G28" s="128">
        <v>0</v>
      </c>
      <c r="H28" s="128">
        <v>0</v>
      </c>
      <c r="I28" s="128">
        <v>0</v>
      </c>
      <c r="J28" s="42"/>
    </row>
    <row r="29" spans="1:10" ht="19.5" customHeight="1">
      <c r="A29" s="60" t="s">
        <v>236</v>
      </c>
      <c r="B29" s="61" t="s">
        <v>237</v>
      </c>
      <c r="C29" s="58">
        <f t="shared" si="0"/>
        <v>43.332746</v>
      </c>
      <c r="D29" s="128">
        <v>0</v>
      </c>
      <c r="E29" s="128">
        <v>0</v>
      </c>
      <c r="F29" s="128">
        <v>43.332746</v>
      </c>
      <c r="G29" s="128">
        <v>0</v>
      </c>
      <c r="H29" s="128">
        <v>0</v>
      </c>
      <c r="I29" s="128">
        <v>0</v>
      </c>
      <c r="J29" s="42"/>
    </row>
    <row r="30" spans="1:10" ht="19.5" customHeight="1">
      <c r="A30" s="60" t="s">
        <v>238</v>
      </c>
      <c r="B30" s="61" t="s">
        <v>239</v>
      </c>
      <c r="C30" s="58">
        <f t="shared" si="0"/>
        <v>1010.02608</v>
      </c>
      <c r="D30" s="128">
        <v>349.26</v>
      </c>
      <c r="E30" s="128">
        <v>0</v>
      </c>
      <c r="F30" s="128">
        <v>660.76608</v>
      </c>
      <c r="G30" s="128">
        <v>0</v>
      </c>
      <c r="H30" s="128">
        <v>0</v>
      </c>
      <c r="I30" s="128">
        <v>0</v>
      </c>
      <c r="J30" s="42"/>
    </row>
    <row r="31" spans="1:10" ht="19.5" customHeight="1">
      <c r="A31" s="60" t="s">
        <v>240</v>
      </c>
      <c r="B31" s="61" t="s">
        <v>241</v>
      </c>
      <c r="C31" s="58">
        <f t="shared" si="0"/>
        <v>683.9739</v>
      </c>
      <c r="D31" s="128">
        <v>335</v>
      </c>
      <c r="E31" s="128">
        <v>0</v>
      </c>
      <c r="F31" s="128">
        <v>348.9739</v>
      </c>
      <c r="G31" s="128">
        <v>0</v>
      </c>
      <c r="H31" s="128">
        <v>0</v>
      </c>
      <c r="I31" s="128">
        <v>0</v>
      </c>
      <c r="J31" s="42"/>
    </row>
    <row r="32" spans="1:10" ht="19.5" customHeight="1">
      <c r="A32" s="60" t="s">
        <v>242</v>
      </c>
      <c r="B32" s="61" t="s">
        <v>243</v>
      </c>
      <c r="C32" s="58">
        <f t="shared" si="0"/>
        <v>683.9739</v>
      </c>
      <c r="D32" s="128">
        <v>335</v>
      </c>
      <c r="E32" s="128">
        <v>0</v>
      </c>
      <c r="F32" s="128">
        <v>348.9739</v>
      </c>
      <c r="G32" s="128">
        <v>0</v>
      </c>
      <c r="H32" s="128">
        <v>0</v>
      </c>
      <c r="I32" s="128">
        <v>0</v>
      </c>
      <c r="J32" s="42"/>
    </row>
    <row r="33" spans="1:10" ht="19.5" customHeight="1">
      <c r="A33" s="60" t="s">
        <v>244</v>
      </c>
      <c r="B33" s="61" t="s">
        <v>245</v>
      </c>
      <c r="C33" s="58">
        <f t="shared" si="0"/>
        <v>311.79218</v>
      </c>
      <c r="D33" s="128">
        <v>0</v>
      </c>
      <c r="E33" s="128">
        <v>0</v>
      </c>
      <c r="F33" s="128">
        <v>311.79218</v>
      </c>
      <c r="G33" s="128">
        <v>0</v>
      </c>
      <c r="H33" s="128">
        <v>0</v>
      </c>
      <c r="I33" s="128">
        <v>0</v>
      </c>
      <c r="J33" s="42"/>
    </row>
    <row r="34" spans="1:10" ht="19.5" customHeight="1">
      <c r="A34" s="60" t="s">
        <v>246</v>
      </c>
      <c r="B34" s="61" t="s">
        <v>247</v>
      </c>
      <c r="C34" s="58">
        <f t="shared" si="0"/>
        <v>311.79218</v>
      </c>
      <c r="D34" s="128">
        <v>0</v>
      </c>
      <c r="E34" s="128">
        <v>0</v>
      </c>
      <c r="F34" s="128">
        <v>311.79218</v>
      </c>
      <c r="G34" s="128">
        <v>0</v>
      </c>
      <c r="H34" s="128">
        <v>0</v>
      </c>
      <c r="I34" s="128">
        <v>0</v>
      </c>
      <c r="J34" s="42"/>
    </row>
    <row r="35" spans="1:10" ht="19.5" customHeight="1">
      <c r="A35" s="60" t="s">
        <v>248</v>
      </c>
      <c r="B35" s="61" t="s">
        <v>249</v>
      </c>
      <c r="C35" s="58">
        <f t="shared" si="0"/>
        <v>14.26</v>
      </c>
      <c r="D35" s="128">
        <v>14.26</v>
      </c>
      <c r="E35" s="128">
        <v>0</v>
      </c>
      <c r="F35" s="128">
        <v>0</v>
      </c>
      <c r="G35" s="128">
        <v>0</v>
      </c>
      <c r="H35" s="128">
        <v>0</v>
      </c>
      <c r="I35" s="128">
        <v>0</v>
      </c>
      <c r="J35" s="42"/>
    </row>
    <row r="36" spans="1:10" ht="19.5" customHeight="1">
      <c r="A36" s="60" t="s">
        <v>250</v>
      </c>
      <c r="B36" s="61" t="s">
        <v>251</v>
      </c>
      <c r="C36" s="58">
        <f t="shared" si="0"/>
        <v>14.26</v>
      </c>
      <c r="D36" s="128">
        <v>14.26</v>
      </c>
      <c r="E36" s="128">
        <v>0</v>
      </c>
      <c r="F36" s="128">
        <v>0</v>
      </c>
      <c r="G36" s="128">
        <v>0</v>
      </c>
      <c r="H36" s="128">
        <v>0</v>
      </c>
      <c r="I36" s="128">
        <v>0</v>
      </c>
      <c r="J36" s="42"/>
    </row>
    <row r="37" spans="1:10" ht="19.5" customHeight="1">
      <c r="A37" s="60" t="s">
        <v>252</v>
      </c>
      <c r="B37" s="61" t="s">
        <v>253</v>
      </c>
      <c r="C37" s="58">
        <f t="shared" si="0"/>
        <v>255.9608</v>
      </c>
      <c r="D37" s="128">
        <v>0</v>
      </c>
      <c r="E37" s="128">
        <v>0</v>
      </c>
      <c r="F37" s="128">
        <v>255.9608</v>
      </c>
      <c r="G37" s="128">
        <v>0</v>
      </c>
      <c r="H37" s="128">
        <v>0</v>
      </c>
      <c r="I37" s="128">
        <v>0</v>
      </c>
      <c r="J37" s="42"/>
    </row>
    <row r="38" spans="1:10" ht="19.5" customHeight="1">
      <c r="A38" s="60" t="s">
        <v>254</v>
      </c>
      <c r="B38" s="61" t="s">
        <v>255</v>
      </c>
      <c r="C38" s="58">
        <f t="shared" si="0"/>
        <v>255.9608</v>
      </c>
      <c r="D38" s="128">
        <v>0</v>
      </c>
      <c r="E38" s="128">
        <v>0</v>
      </c>
      <c r="F38" s="128">
        <v>255.9608</v>
      </c>
      <c r="G38" s="128">
        <v>0</v>
      </c>
      <c r="H38" s="128">
        <v>0</v>
      </c>
      <c r="I38" s="128">
        <v>0</v>
      </c>
      <c r="J38" s="42"/>
    </row>
    <row r="39" spans="1:10" ht="19.5" customHeight="1">
      <c r="A39" s="60" t="s">
        <v>256</v>
      </c>
      <c r="B39" s="61" t="s">
        <v>257</v>
      </c>
      <c r="C39" s="58">
        <f t="shared" si="0"/>
        <v>255.9608</v>
      </c>
      <c r="D39" s="128">
        <v>0</v>
      </c>
      <c r="E39" s="128">
        <v>0</v>
      </c>
      <c r="F39" s="128">
        <v>255.9608</v>
      </c>
      <c r="G39" s="128">
        <v>0</v>
      </c>
      <c r="H39" s="128">
        <v>0</v>
      </c>
      <c r="I39" s="128">
        <v>0</v>
      </c>
      <c r="J39" s="42"/>
    </row>
    <row r="40" spans="1:10" ht="19.5" customHeight="1">
      <c r="A40" s="60" t="s">
        <v>258</v>
      </c>
      <c r="B40" s="61" t="s">
        <v>259</v>
      </c>
      <c r="C40" s="58">
        <f t="shared" si="0"/>
        <v>1550.89866</v>
      </c>
      <c r="D40" s="128">
        <v>0</v>
      </c>
      <c r="E40" s="128">
        <v>0</v>
      </c>
      <c r="F40" s="128">
        <v>1550.89866</v>
      </c>
      <c r="G40" s="128">
        <v>0</v>
      </c>
      <c r="H40" s="128">
        <v>0</v>
      </c>
      <c r="I40" s="128">
        <v>0</v>
      </c>
      <c r="J40" s="42"/>
    </row>
    <row r="41" spans="1:10" ht="19.5" customHeight="1">
      <c r="A41" s="60" t="s">
        <v>260</v>
      </c>
      <c r="B41" s="61" t="s">
        <v>261</v>
      </c>
      <c r="C41" s="58">
        <f t="shared" si="0"/>
        <v>0.89866</v>
      </c>
      <c r="D41" s="128">
        <v>0</v>
      </c>
      <c r="E41" s="128">
        <v>0</v>
      </c>
      <c r="F41" s="128">
        <v>0.89866</v>
      </c>
      <c r="G41" s="128">
        <v>0</v>
      </c>
      <c r="H41" s="128">
        <v>0</v>
      </c>
      <c r="I41" s="128">
        <v>0</v>
      </c>
      <c r="J41" s="42"/>
    </row>
    <row r="42" spans="1:10" ht="19.5" customHeight="1">
      <c r="A42" s="60" t="s">
        <v>262</v>
      </c>
      <c r="B42" s="61" t="s">
        <v>263</v>
      </c>
      <c r="C42" s="58">
        <f t="shared" si="0"/>
        <v>0.89866</v>
      </c>
      <c r="D42" s="128">
        <v>0</v>
      </c>
      <c r="E42" s="128">
        <v>0</v>
      </c>
      <c r="F42" s="128">
        <v>0.89866</v>
      </c>
      <c r="G42" s="128">
        <v>0</v>
      </c>
      <c r="H42" s="128">
        <v>0</v>
      </c>
      <c r="I42" s="128">
        <v>0</v>
      </c>
      <c r="J42" s="42"/>
    </row>
    <row r="43" spans="1:10" ht="19.5" customHeight="1">
      <c r="A43" s="60" t="s">
        <v>264</v>
      </c>
      <c r="B43" s="61" t="s">
        <v>265</v>
      </c>
      <c r="C43" s="58">
        <f t="shared" si="0"/>
        <v>1550</v>
      </c>
      <c r="D43" s="128">
        <v>0</v>
      </c>
      <c r="E43" s="128">
        <v>0</v>
      </c>
      <c r="F43" s="128">
        <v>1550</v>
      </c>
      <c r="G43" s="128">
        <v>0</v>
      </c>
      <c r="H43" s="128">
        <v>0</v>
      </c>
      <c r="I43" s="128">
        <v>0</v>
      </c>
      <c r="J43" s="42"/>
    </row>
    <row r="44" spans="1:10" ht="19.5" customHeight="1">
      <c r="A44" s="60" t="s">
        <v>266</v>
      </c>
      <c r="B44" s="61" t="s">
        <v>267</v>
      </c>
      <c r="C44" s="58">
        <f t="shared" si="0"/>
        <v>1550</v>
      </c>
      <c r="D44" s="128">
        <v>0</v>
      </c>
      <c r="E44" s="128">
        <v>0</v>
      </c>
      <c r="F44" s="128">
        <v>1550</v>
      </c>
      <c r="G44" s="128">
        <v>0</v>
      </c>
      <c r="H44" s="128">
        <v>0</v>
      </c>
      <c r="I44" s="128">
        <v>0</v>
      </c>
      <c r="J44" s="42"/>
    </row>
    <row r="45" spans="1:10" ht="19.5" customHeight="1">
      <c r="A45" s="60" t="s">
        <v>268</v>
      </c>
      <c r="B45" s="61" t="s">
        <v>269</v>
      </c>
      <c r="C45" s="58">
        <f t="shared" si="0"/>
        <v>29.211302000000003</v>
      </c>
      <c r="D45" s="128">
        <v>0</v>
      </c>
      <c r="E45" s="128">
        <v>0</v>
      </c>
      <c r="F45" s="128">
        <v>29.211302000000003</v>
      </c>
      <c r="G45" s="128">
        <v>0</v>
      </c>
      <c r="H45" s="128">
        <v>0</v>
      </c>
      <c r="I45" s="128">
        <v>0</v>
      </c>
      <c r="J45" s="42"/>
    </row>
    <row r="46" spans="1:10" ht="19.5" customHeight="1">
      <c r="A46" s="60" t="s">
        <v>270</v>
      </c>
      <c r="B46" s="61" t="s">
        <v>271</v>
      </c>
      <c r="C46" s="58">
        <f t="shared" si="0"/>
        <v>29.211302000000003</v>
      </c>
      <c r="D46" s="128">
        <v>0</v>
      </c>
      <c r="E46" s="128">
        <v>0</v>
      </c>
      <c r="F46" s="128">
        <v>29.211302000000003</v>
      </c>
      <c r="G46" s="128">
        <v>0</v>
      </c>
      <c r="H46" s="128">
        <v>0</v>
      </c>
      <c r="I46" s="128">
        <v>0</v>
      </c>
      <c r="J46" s="42"/>
    </row>
    <row r="47" spans="1:10" ht="19.5" customHeight="1">
      <c r="A47" s="60" t="s">
        <v>272</v>
      </c>
      <c r="B47" s="61" t="s">
        <v>273</v>
      </c>
      <c r="C47" s="58">
        <f t="shared" si="0"/>
        <v>29.211302000000003</v>
      </c>
      <c r="D47" s="128">
        <v>0</v>
      </c>
      <c r="E47" s="128">
        <v>0</v>
      </c>
      <c r="F47" s="128">
        <v>29.211302000000003</v>
      </c>
      <c r="G47" s="128">
        <v>0</v>
      </c>
      <c r="H47" s="128">
        <v>0</v>
      </c>
      <c r="I47" s="128">
        <v>0</v>
      </c>
      <c r="J47" s="42"/>
    </row>
    <row r="48" spans="1:10" ht="19.5" customHeight="1">
      <c r="A48" s="60" t="s">
        <v>274</v>
      </c>
      <c r="B48" s="61" t="s">
        <v>275</v>
      </c>
      <c r="C48" s="58">
        <f t="shared" si="0"/>
        <v>358.047333</v>
      </c>
      <c r="D48" s="128">
        <v>168.919893</v>
      </c>
      <c r="E48" s="128">
        <v>0</v>
      </c>
      <c r="F48" s="128">
        <v>189.12743999999998</v>
      </c>
      <c r="G48" s="128">
        <v>0</v>
      </c>
      <c r="H48" s="128">
        <v>0</v>
      </c>
      <c r="I48" s="128">
        <v>0</v>
      </c>
      <c r="J48" s="42"/>
    </row>
    <row r="49" spans="1:10" ht="19.5" customHeight="1">
      <c r="A49" s="60" t="s">
        <v>276</v>
      </c>
      <c r="B49" s="61" t="s">
        <v>277</v>
      </c>
      <c r="C49" s="58">
        <f t="shared" si="0"/>
        <v>5.3740190000000005</v>
      </c>
      <c r="D49" s="128">
        <v>0</v>
      </c>
      <c r="E49" s="128">
        <v>0</v>
      </c>
      <c r="F49" s="128">
        <v>5.3740190000000005</v>
      </c>
      <c r="G49" s="128">
        <v>0</v>
      </c>
      <c r="H49" s="128">
        <v>0</v>
      </c>
      <c r="I49" s="128">
        <v>0</v>
      </c>
      <c r="J49" s="42"/>
    </row>
    <row r="50" spans="1:10" ht="19.5" customHeight="1">
      <c r="A50" s="60" t="s">
        <v>278</v>
      </c>
      <c r="B50" s="61" t="s">
        <v>279</v>
      </c>
      <c r="C50" s="58">
        <f t="shared" si="0"/>
        <v>5.3740190000000005</v>
      </c>
      <c r="D50" s="128">
        <v>0</v>
      </c>
      <c r="E50" s="128">
        <v>0</v>
      </c>
      <c r="F50" s="128">
        <v>5.3740190000000005</v>
      </c>
      <c r="G50" s="128">
        <v>0</v>
      </c>
      <c r="H50" s="128">
        <v>0</v>
      </c>
      <c r="I50" s="128">
        <v>0</v>
      </c>
      <c r="J50" s="42"/>
    </row>
    <row r="51" spans="1:10" ht="19.5" customHeight="1">
      <c r="A51" s="60" t="s">
        <v>280</v>
      </c>
      <c r="B51" s="61" t="s">
        <v>281</v>
      </c>
      <c r="C51" s="58">
        <f t="shared" si="0"/>
        <v>148.919893</v>
      </c>
      <c r="D51" s="128">
        <v>148.919893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42"/>
    </row>
    <row r="52" spans="1:10" ht="19.5" customHeight="1">
      <c r="A52" s="60" t="s">
        <v>282</v>
      </c>
      <c r="B52" s="61" t="s">
        <v>283</v>
      </c>
      <c r="C52" s="58">
        <f t="shared" si="0"/>
        <v>50.221693</v>
      </c>
      <c r="D52" s="128">
        <v>50.221693</v>
      </c>
      <c r="E52" s="128">
        <v>0</v>
      </c>
      <c r="F52" s="128">
        <v>0</v>
      </c>
      <c r="G52" s="128">
        <v>0</v>
      </c>
      <c r="H52" s="128">
        <v>0</v>
      </c>
      <c r="I52" s="128">
        <v>0</v>
      </c>
      <c r="J52" s="42"/>
    </row>
    <row r="53" spans="1:10" ht="19.5" customHeight="1">
      <c r="A53" s="60" t="s">
        <v>284</v>
      </c>
      <c r="B53" s="61" t="s">
        <v>285</v>
      </c>
      <c r="C53" s="58">
        <f t="shared" si="0"/>
        <v>98.6982</v>
      </c>
      <c r="D53" s="128">
        <v>98.6982</v>
      </c>
      <c r="E53" s="128">
        <v>0</v>
      </c>
      <c r="F53" s="128">
        <v>0</v>
      </c>
      <c r="G53" s="128">
        <v>0</v>
      </c>
      <c r="H53" s="128">
        <v>0</v>
      </c>
      <c r="I53" s="128">
        <v>0</v>
      </c>
      <c r="J53" s="42"/>
    </row>
    <row r="54" spans="1:10" ht="19.5" customHeight="1">
      <c r="A54" s="60" t="s">
        <v>286</v>
      </c>
      <c r="B54" s="61" t="s">
        <v>287</v>
      </c>
      <c r="C54" s="58">
        <f t="shared" si="0"/>
        <v>20</v>
      </c>
      <c r="D54" s="128">
        <v>20</v>
      </c>
      <c r="E54" s="128">
        <v>0</v>
      </c>
      <c r="F54" s="128">
        <v>0</v>
      </c>
      <c r="G54" s="128">
        <v>0</v>
      </c>
      <c r="H54" s="128">
        <v>0</v>
      </c>
      <c r="I54" s="128">
        <v>0</v>
      </c>
      <c r="J54" s="42"/>
    </row>
    <row r="55" spans="1:10" ht="19.5" customHeight="1">
      <c r="A55" s="60" t="s">
        <v>288</v>
      </c>
      <c r="B55" s="61" t="s">
        <v>289</v>
      </c>
      <c r="C55" s="58">
        <f t="shared" si="0"/>
        <v>20</v>
      </c>
      <c r="D55" s="128">
        <v>20</v>
      </c>
      <c r="E55" s="128">
        <v>0</v>
      </c>
      <c r="F55" s="128">
        <v>0</v>
      </c>
      <c r="G55" s="128">
        <v>0</v>
      </c>
      <c r="H55" s="128">
        <v>0</v>
      </c>
      <c r="I55" s="128">
        <v>0</v>
      </c>
      <c r="J55" s="42"/>
    </row>
    <row r="56" spans="1:10" ht="19.5" customHeight="1">
      <c r="A56" s="60" t="s">
        <v>290</v>
      </c>
      <c r="B56" s="61" t="s">
        <v>291</v>
      </c>
      <c r="C56" s="58">
        <f t="shared" si="0"/>
        <v>46.534729999999996</v>
      </c>
      <c r="D56" s="128">
        <v>0</v>
      </c>
      <c r="E56" s="128">
        <v>0</v>
      </c>
      <c r="F56" s="128">
        <v>46.534729999999996</v>
      </c>
      <c r="G56" s="128">
        <v>0</v>
      </c>
      <c r="H56" s="128">
        <v>0</v>
      </c>
      <c r="I56" s="128">
        <v>0</v>
      </c>
      <c r="J56" s="42"/>
    </row>
    <row r="57" spans="1:10" ht="19.5" customHeight="1">
      <c r="A57" s="60" t="s">
        <v>292</v>
      </c>
      <c r="B57" s="61" t="s">
        <v>293</v>
      </c>
      <c r="C57" s="58">
        <f t="shared" si="0"/>
        <v>43.6931</v>
      </c>
      <c r="D57" s="128">
        <v>0</v>
      </c>
      <c r="E57" s="128">
        <v>0</v>
      </c>
      <c r="F57" s="128">
        <v>43.6931</v>
      </c>
      <c r="G57" s="128">
        <v>0</v>
      </c>
      <c r="H57" s="128">
        <v>0</v>
      </c>
      <c r="I57" s="128">
        <v>0</v>
      </c>
      <c r="J57" s="42"/>
    </row>
    <row r="58" spans="1:10" ht="19.5" customHeight="1">
      <c r="A58" s="60" t="s">
        <v>294</v>
      </c>
      <c r="B58" s="61" t="s">
        <v>295</v>
      </c>
      <c r="C58" s="58">
        <f t="shared" si="0"/>
        <v>2.84163</v>
      </c>
      <c r="D58" s="128">
        <v>0</v>
      </c>
      <c r="E58" s="128">
        <v>0</v>
      </c>
      <c r="F58" s="128">
        <v>2.84163</v>
      </c>
      <c r="G58" s="128">
        <v>0</v>
      </c>
      <c r="H58" s="128">
        <v>0</v>
      </c>
      <c r="I58" s="128">
        <v>0</v>
      </c>
      <c r="J58" s="42"/>
    </row>
    <row r="59" spans="1:10" ht="19.5" customHeight="1">
      <c r="A59" s="60" t="s">
        <v>296</v>
      </c>
      <c r="B59" s="61" t="s">
        <v>297</v>
      </c>
      <c r="C59" s="58">
        <f t="shared" si="0"/>
        <v>42.218691</v>
      </c>
      <c r="D59" s="128">
        <v>0</v>
      </c>
      <c r="E59" s="128">
        <v>0</v>
      </c>
      <c r="F59" s="128">
        <v>42.218691</v>
      </c>
      <c r="G59" s="128">
        <v>0</v>
      </c>
      <c r="H59" s="128">
        <v>0</v>
      </c>
      <c r="I59" s="128">
        <v>0</v>
      </c>
      <c r="J59" s="42"/>
    </row>
    <row r="60" spans="1:10" ht="19.5" customHeight="1">
      <c r="A60" s="60" t="s">
        <v>298</v>
      </c>
      <c r="B60" s="61" t="s">
        <v>299</v>
      </c>
      <c r="C60" s="58">
        <f t="shared" si="0"/>
        <v>42.218691</v>
      </c>
      <c r="D60" s="128">
        <v>0</v>
      </c>
      <c r="E60" s="128">
        <v>0</v>
      </c>
      <c r="F60" s="128">
        <v>42.218691</v>
      </c>
      <c r="G60" s="128">
        <v>0</v>
      </c>
      <c r="H60" s="128">
        <v>0</v>
      </c>
      <c r="I60" s="128">
        <v>0</v>
      </c>
      <c r="J60" s="42"/>
    </row>
    <row r="61" spans="1:10" ht="19.5" customHeight="1">
      <c r="A61" s="60" t="s">
        <v>300</v>
      </c>
      <c r="B61" s="61" t="s">
        <v>301</v>
      </c>
      <c r="C61" s="58">
        <f t="shared" si="0"/>
        <v>95</v>
      </c>
      <c r="D61" s="128">
        <v>0</v>
      </c>
      <c r="E61" s="128">
        <v>0</v>
      </c>
      <c r="F61" s="128">
        <v>95</v>
      </c>
      <c r="G61" s="128">
        <v>0</v>
      </c>
      <c r="H61" s="128">
        <v>0</v>
      </c>
      <c r="I61" s="128">
        <v>0</v>
      </c>
      <c r="J61" s="42"/>
    </row>
    <row r="62" spans="1:10" ht="19.5" customHeight="1">
      <c r="A62" s="60" t="s">
        <v>302</v>
      </c>
      <c r="B62" s="61" t="s">
        <v>303</v>
      </c>
      <c r="C62" s="58">
        <f t="shared" si="0"/>
        <v>95</v>
      </c>
      <c r="D62" s="128">
        <v>0</v>
      </c>
      <c r="E62" s="128">
        <v>0</v>
      </c>
      <c r="F62" s="128">
        <v>95</v>
      </c>
      <c r="G62" s="128">
        <v>0</v>
      </c>
      <c r="H62" s="128">
        <v>0</v>
      </c>
      <c r="I62" s="128">
        <v>0</v>
      </c>
      <c r="J62" s="42"/>
    </row>
    <row r="63" spans="1:10" ht="19.5" customHeight="1">
      <c r="A63" s="60" t="s">
        <v>304</v>
      </c>
      <c r="B63" s="61" t="s">
        <v>305</v>
      </c>
      <c r="C63" s="58">
        <f t="shared" si="0"/>
        <v>371.05708400000003</v>
      </c>
      <c r="D63" s="128">
        <v>71.84808000000001</v>
      </c>
      <c r="E63" s="128">
        <v>0</v>
      </c>
      <c r="F63" s="128">
        <v>299.209004</v>
      </c>
      <c r="G63" s="128">
        <v>0</v>
      </c>
      <c r="H63" s="128">
        <v>0</v>
      </c>
      <c r="I63" s="128">
        <v>0</v>
      </c>
      <c r="J63" s="42"/>
    </row>
    <row r="64" spans="1:10" ht="19.5" customHeight="1">
      <c r="A64" s="60" t="s">
        <v>306</v>
      </c>
      <c r="B64" s="61" t="s">
        <v>307</v>
      </c>
      <c r="C64" s="58">
        <f t="shared" si="0"/>
        <v>21.561744</v>
      </c>
      <c r="D64" s="128">
        <v>0</v>
      </c>
      <c r="E64" s="128">
        <v>0</v>
      </c>
      <c r="F64" s="128">
        <v>21.561744</v>
      </c>
      <c r="G64" s="128">
        <v>0</v>
      </c>
      <c r="H64" s="128">
        <v>0</v>
      </c>
      <c r="I64" s="128">
        <v>0</v>
      </c>
      <c r="J64" s="42"/>
    </row>
    <row r="65" spans="1:10" ht="19.5" customHeight="1">
      <c r="A65" s="60" t="s">
        <v>308</v>
      </c>
      <c r="B65" s="61" t="s">
        <v>309</v>
      </c>
      <c r="C65" s="58">
        <f t="shared" si="0"/>
        <v>21.561744</v>
      </c>
      <c r="D65" s="128">
        <v>0</v>
      </c>
      <c r="E65" s="128">
        <v>0</v>
      </c>
      <c r="F65" s="128">
        <v>21.561744</v>
      </c>
      <c r="G65" s="128">
        <v>0</v>
      </c>
      <c r="H65" s="128">
        <v>0</v>
      </c>
      <c r="I65" s="128">
        <v>0</v>
      </c>
      <c r="J65" s="42"/>
    </row>
    <row r="66" spans="1:10" ht="19.5" customHeight="1">
      <c r="A66" s="60" t="s">
        <v>310</v>
      </c>
      <c r="B66" s="61" t="s">
        <v>311</v>
      </c>
      <c r="C66" s="58">
        <f t="shared" si="0"/>
        <v>230</v>
      </c>
      <c r="D66" s="128">
        <v>0</v>
      </c>
      <c r="E66" s="128">
        <v>0</v>
      </c>
      <c r="F66" s="128">
        <v>230</v>
      </c>
      <c r="G66" s="128">
        <v>0</v>
      </c>
      <c r="H66" s="128">
        <v>0</v>
      </c>
      <c r="I66" s="128">
        <v>0</v>
      </c>
      <c r="J66" s="42"/>
    </row>
    <row r="67" spans="1:10" ht="19.5" customHeight="1">
      <c r="A67" s="60" t="s">
        <v>312</v>
      </c>
      <c r="B67" s="61" t="s">
        <v>313</v>
      </c>
      <c r="C67" s="58">
        <f t="shared" si="0"/>
        <v>230</v>
      </c>
      <c r="D67" s="128">
        <v>0</v>
      </c>
      <c r="E67" s="128">
        <v>0</v>
      </c>
      <c r="F67" s="128">
        <v>230</v>
      </c>
      <c r="G67" s="128">
        <v>0</v>
      </c>
      <c r="H67" s="128">
        <v>0</v>
      </c>
      <c r="I67" s="128">
        <v>0</v>
      </c>
      <c r="J67" s="42"/>
    </row>
    <row r="68" spans="1:10" ht="19.5" customHeight="1">
      <c r="A68" s="60" t="s">
        <v>314</v>
      </c>
      <c r="B68" s="61" t="s">
        <v>315</v>
      </c>
      <c r="C68" s="58">
        <f t="shared" si="0"/>
        <v>81.84808000000001</v>
      </c>
      <c r="D68" s="128">
        <v>71.84808000000001</v>
      </c>
      <c r="E68" s="128">
        <v>0</v>
      </c>
      <c r="F68" s="128">
        <v>10</v>
      </c>
      <c r="G68" s="128">
        <v>0</v>
      </c>
      <c r="H68" s="128">
        <v>0</v>
      </c>
      <c r="I68" s="128">
        <v>0</v>
      </c>
      <c r="J68" s="42"/>
    </row>
    <row r="69" spans="1:10" ht="19.5" customHeight="1">
      <c r="A69" s="60" t="s">
        <v>316</v>
      </c>
      <c r="B69" s="61" t="s">
        <v>317</v>
      </c>
      <c r="C69" s="58">
        <f t="shared" si="0"/>
        <v>34.54632</v>
      </c>
      <c r="D69" s="128">
        <v>34.54632</v>
      </c>
      <c r="E69" s="128">
        <v>0</v>
      </c>
      <c r="F69" s="128">
        <v>0</v>
      </c>
      <c r="G69" s="128">
        <v>0</v>
      </c>
      <c r="H69" s="128">
        <v>0</v>
      </c>
      <c r="I69" s="128">
        <v>0</v>
      </c>
      <c r="J69" s="42"/>
    </row>
    <row r="70" spans="1:10" ht="19.5" customHeight="1">
      <c r="A70" s="60" t="s">
        <v>318</v>
      </c>
      <c r="B70" s="61" t="s">
        <v>319</v>
      </c>
      <c r="C70" s="58">
        <f t="shared" si="0"/>
        <v>37.301759999999994</v>
      </c>
      <c r="D70" s="128">
        <v>37.301759999999994</v>
      </c>
      <c r="E70" s="128">
        <v>0</v>
      </c>
      <c r="F70" s="128">
        <v>0</v>
      </c>
      <c r="G70" s="128">
        <v>0</v>
      </c>
      <c r="H70" s="128">
        <v>0</v>
      </c>
      <c r="I70" s="128">
        <v>0</v>
      </c>
      <c r="J70" s="42"/>
    </row>
    <row r="71" spans="1:10" ht="19.5" customHeight="1">
      <c r="A71" s="60" t="s">
        <v>320</v>
      </c>
      <c r="B71" s="61" t="s">
        <v>321</v>
      </c>
      <c r="C71" s="58">
        <f t="shared" si="0"/>
        <v>10</v>
      </c>
      <c r="D71" s="128">
        <v>0</v>
      </c>
      <c r="E71" s="128">
        <v>0</v>
      </c>
      <c r="F71" s="128">
        <v>10</v>
      </c>
      <c r="G71" s="128">
        <v>0</v>
      </c>
      <c r="H71" s="128">
        <v>0</v>
      </c>
      <c r="I71" s="128">
        <v>0</v>
      </c>
      <c r="J71" s="42"/>
    </row>
    <row r="72" spans="1:10" ht="19.5" customHeight="1">
      <c r="A72" s="60" t="s">
        <v>322</v>
      </c>
      <c r="B72" s="61" t="s">
        <v>323</v>
      </c>
      <c r="C72" s="58">
        <f t="shared" si="0"/>
        <v>37.647259999999996</v>
      </c>
      <c r="D72" s="128">
        <v>0</v>
      </c>
      <c r="E72" s="128">
        <v>0</v>
      </c>
      <c r="F72" s="128">
        <v>37.647259999999996</v>
      </c>
      <c r="G72" s="128">
        <v>0</v>
      </c>
      <c r="H72" s="128">
        <v>0</v>
      </c>
      <c r="I72" s="128">
        <v>0</v>
      </c>
      <c r="J72" s="42"/>
    </row>
    <row r="73" spans="1:10" ht="19.5" customHeight="1">
      <c r="A73" s="60" t="s">
        <v>324</v>
      </c>
      <c r="B73" s="61" t="s">
        <v>325</v>
      </c>
      <c r="C73" s="58">
        <f aca="true" t="shared" si="1" ref="C73:C88">D73+E73+F73</f>
        <v>37.647259999999996</v>
      </c>
      <c r="D73" s="128">
        <v>0</v>
      </c>
      <c r="E73" s="128">
        <v>0</v>
      </c>
      <c r="F73" s="128">
        <v>37.647259999999996</v>
      </c>
      <c r="G73" s="128">
        <v>0</v>
      </c>
      <c r="H73" s="128">
        <v>0</v>
      </c>
      <c r="I73" s="128">
        <v>0</v>
      </c>
      <c r="J73" s="42"/>
    </row>
    <row r="74" spans="1:10" ht="19.5" customHeight="1">
      <c r="A74" s="60" t="s">
        <v>326</v>
      </c>
      <c r="B74" s="61" t="s">
        <v>327</v>
      </c>
      <c r="C74" s="58">
        <f t="shared" si="1"/>
        <v>2265.541915</v>
      </c>
      <c r="D74" s="128">
        <v>677.744409</v>
      </c>
      <c r="E74" s="128">
        <v>85.632</v>
      </c>
      <c r="F74" s="128">
        <v>1502.165506</v>
      </c>
      <c r="G74" s="128">
        <v>0</v>
      </c>
      <c r="H74" s="128">
        <v>0</v>
      </c>
      <c r="I74" s="128">
        <v>0</v>
      </c>
      <c r="J74" s="42"/>
    </row>
    <row r="75" spans="1:10" ht="19.5" customHeight="1">
      <c r="A75" s="60" t="s">
        <v>328</v>
      </c>
      <c r="B75" s="61" t="s">
        <v>329</v>
      </c>
      <c r="C75" s="58">
        <f t="shared" si="1"/>
        <v>759.001731</v>
      </c>
      <c r="D75" s="128">
        <v>64</v>
      </c>
      <c r="E75" s="128">
        <v>0</v>
      </c>
      <c r="F75" s="128">
        <v>695.001731</v>
      </c>
      <c r="G75" s="128">
        <v>0</v>
      </c>
      <c r="H75" s="128">
        <v>0</v>
      </c>
      <c r="I75" s="128">
        <v>0</v>
      </c>
      <c r="J75" s="42"/>
    </row>
    <row r="76" spans="1:10" ht="19.5" customHeight="1">
      <c r="A76" s="60" t="s">
        <v>330</v>
      </c>
      <c r="B76" s="61" t="s">
        <v>203</v>
      </c>
      <c r="C76" s="58">
        <f t="shared" si="1"/>
        <v>128.361203</v>
      </c>
      <c r="D76" s="128">
        <v>0</v>
      </c>
      <c r="E76" s="128">
        <v>0</v>
      </c>
      <c r="F76" s="128">
        <v>128.361203</v>
      </c>
      <c r="G76" s="128">
        <v>0</v>
      </c>
      <c r="H76" s="128">
        <v>0</v>
      </c>
      <c r="I76" s="128">
        <v>0</v>
      </c>
      <c r="J76" s="42"/>
    </row>
    <row r="77" spans="1:10" ht="19.5" customHeight="1">
      <c r="A77" s="60" t="s">
        <v>331</v>
      </c>
      <c r="B77" s="61" t="s">
        <v>332</v>
      </c>
      <c r="C77" s="58">
        <f t="shared" si="1"/>
        <v>69.983731</v>
      </c>
      <c r="D77" s="128">
        <v>0</v>
      </c>
      <c r="E77" s="128">
        <v>0</v>
      </c>
      <c r="F77" s="128">
        <v>69.983731</v>
      </c>
      <c r="G77" s="128">
        <v>0</v>
      </c>
      <c r="H77" s="128">
        <v>0</v>
      </c>
      <c r="I77" s="128">
        <v>0</v>
      </c>
      <c r="J77" s="42"/>
    </row>
    <row r="78" spans="1:10" ht="19.5" customHeight="1">
      <c r="A78" s="60" t="s">
        <v>333</v>
      </c>
      <c r="B78" s="61" t="s">
        <v>334</v>
      </c>
      <c r="C78" s="58">
        <f t="shared" si="1"/>
        <v>560.656797</v>
      </c>
      <c r="D78" s="128">
        <v>64</v>
      </c>
      <c r="E78" s="128">
        <v>0</v>
      </c>
      <c r="F78" s="128">
        <v>496.656797</v>
      </c>
      <c r="G78" s="128">
        <v>0</v>
      </c>
      <c r="H78" s="128">
        <v>0</v>
      </c>
      <c r="I78" s="128">
        <v>0</v>
      </c>
      <c r="J78" s="42"/>
    </row>
    <row r="79" spans="1:10" ht="19.5" customHeight="1">
      <c r="A79" s="60" t="s">
        <v>335</v>
      </c>
      <c r="B79" s="61" t="s">
        <v>336</v>
      </c>
      <c r="C79" s="58">
        <f t="shared" si="1"/>
        <v>1506.540184</v>
      </c>
      <c r="D79" s="128">
        <v>613.744409</v>
      </c>
      <c r="E79" s="128">
        <v>85.632</v>
      </c>
      <c r="F79" s="128">
        <v>807.163775</v>
      </c>
      <c r="G79" s="128">
        <v>0</v>
      </c>
      <c r="H79" s="128">
        <v>0</v>
      </c>
      <c r="I79" s="128">
        <v>0</v>
      </c>
      <c r="J79" s="42"/>
    </row>
    <row r="80" spans="1:10" ht="19.5" customHeight="1">
      <c r="A80" s="60" t="s">
        <v>337</v>
      </c>
      <c r="B80" s="61" t="s">
        <v>338</v>
      </c>
      <c r="C80" s="58">
        <f t="shared" si="1"/>
        <v>1506.540184</v>
      </c>
      <c r="D80" s="128">
        <v>613.744409</v>
      </c>
      <c r="E80" s="128">
        <v>85.632</v>
      </c>
      <c r="F80" s="128">
        <v>807.163775</v>
      </c>
      <c r="G80" s="128">
        <v>0</v>
      </c>
      <c r="H80" s="128">
        <v>0</v>
      </c>
      <c r="I80" s="128">
        <v>0</v>
      </c>
      <c r="J80" s="42"/>
    </row>
    <row r="81" spans="1:10" ht="19.5" customHeight="1">
      <c r="A81" s="60" t="s">
        <v>339</v>
      </c>
      <c r="B81" s="61" t="s">
        <v>340</v>
      </c>
      <c r="C81" s="58">
        <f t="shared" si="1"/>
        <v>78.890171</v>
      </c>
      <c r="D81" s="128">
        <v>0</v>
      </c>
      <c r="E81" s="128">
        <v>0</v>
      </c>
      <c r="F81" s="128">
        <v>78.890171</v>
      </c>
      <c r="G81" s="128">
        <v>0</v>
      </c>
      <c r="H81" s="128">
        <v>0</v>
      </c>
      <c r="I81" s="128">
        <v>0</v>
      </c>
      <c r="J81" s="42"/>
    </row>
    <row r="82" spans="1:10" ht="19.5" customHeight="1">
      <c r="A82" s="60" t="s">
        <v>341</v>
      </c>
      <c r="B82" s="61" t="s">
        <v>342</v>
      </c>
      <c r="C82" s="58">
        <f t="shared" si="1"/>
        <v>60.83485</v>
      </c>
      <c r="D82" s="128">
        <v>0</v>
      </c>
      <c r="E82" s="128">
        <v>0</v>
      </c>
      <c r="F82" s="128">
        <v>60.83485</v>
      </c>
      <c r="G82" s="128">
        <v>0</v>
      </c>
      <c r="H82" s="128">
        <v>0</v>
      </c>
      <c r="I82" s="128">
        <v>0</v>
      </c>
      <c r="J82" s="42"/>
    </row>
    <row r="83" spans="1:10" ht="19.5" customHeight="1">
      <c r="A83" s="60" t="s">
        <v>343</v>
      </c>
      <c r="B83" s="61" t="s">
        <v>344</v>
      </c>
      <c r="C83" s="58">
        <f t="shared" si="1"/>
        <v>60.83485</v>
      </c>
      <c r="D83" s="128">
        <v>0</v>
      </c>
      <c r="E83" s="128">
        <v>0</v>
      </c>
      <c r="F83" s="128">
        <v>60.83485</v>
      </c>
      <c r="G83" s="128">
        <v>0</v>
      </c>
      <c r="H83" s="128">
        <v>0</v>
      </c>
      <c r="I83" s="128">
        <v>0</v>
      </c>
      <c r="J83" s="42"/>
    </row>
    <row r="84" spans="1:10" ht="19.5" customHeight="1">
      <c r="A84" s="60" t="s">
        <v>345</v>
      </c>
      <c r="B84" s="61" t="s">
        <v>346</v>
      </c>
      <c r="C84" s="58">
        <f t="shared" si="1"/>
        <v>18.055321</v>
      </c>
      <c r="D84" s="128">
        <v>0</v>
      </c>
      <c r="E84" s="128">
        <v>0</v>
      </c>
      <c r="F84" s="128">
        <v>18.055321</v>
      </c>
      <c r="G84" s="128">
        <v>0</v>
      </c>
      <c r="H84" s="128">
        <v>0</v>
      </c>
      <c r="I84" s="128">
        <v>0</v>
      </c>
      <c r="J84" s="42"/>
    </row>
    <row r="85" spans="1:10" ht="19.5" customHeight="1">
      <c r="A85" s="60" t="s">
        <v>347</v>
      </c>
      <c r="B85" s="61" t="s">
        <v>348</v>
      </c>
      <c r="C85" s="58">
        <f t="shared" si="1"/>
        <v>18.055321</v>
      </c>
      <c r="D85" s="128">
        <v>0</v>
      </c>
      <c r="E85" s="128">
        <v>0</v>
      </c>
      <c r="F85" s="128">
        <v>18.055321</v>
      </c>
      <c r="G85" s="128">
        <v>0</v>
      </c>
      <c r="H85" s="128">
        <v>0</v>
      </c>
      <c r="I85" s="128">
        <v>0</v>
      </c>
      <c r="J85" s="42"/>
    </row>
    <row r="86" spans="1:10" ht="19.5" customHeight="1">
      <c r="A86" s="61">
        <v>215</v>
      </c>
      <c r="B86" s="61" t="s">
        <v>349</v>
      </c>
      <c r="C86" s="58">
        <f t="shared" si="1"/>
        <v>131.093132</v>
      </c>
      <c r="D86" s="128">
        <v>0</v>
      </c>
      <c r="E86" s="128">
        <v>0</v>
      </c>
      <c r="F86" s="128">
        <v>131.093132</v>
      </c>
      <c r="G86" s="128">
        <v>0</v>
      </c>
      <c r="H86" s="128">
        <v>0</v>
      </c>
      <c r="I86" s="128">
        <v>0</v>
      </c>
      <c r="J86" s="42"/>
    </row>
    <row r="87" spans="1:10" ht="19.5" customHeight="1">
      <c r="A87" s="60" t="s">
        <v>350</v>
      </c>
      <c r="B87" s="61" t="s">
        <v>351</v>
      </c>
      <c r="C87" s="58">
        <f t="shared" si="1"/>
        <v>131.093132</v>
      </c>
      <c r="D87" s="128">
        <v>0</v>
      </c>
      <c r="E87" s="128">
        <v>0</v>
      </c>
      <c r="F87" s="128">
        <v>131.093132</v>
      </c>
      <c r="G87" s="128">
        <v>0</v>
      </c>
      <c r="H87" s="128">
        <v>0</v>
      </c>
      <c r="I87" s="128">
        <v>0</v>
      </c>
      <c r="J87" s="42"/>
    </row>
    <row r="88" spans="1:10" ht="19.5" customHeight="1">
      <c r="A88" s="60" t="s">
        <v>352</v>
      </c>
      <c r="B88" s="61" t="s">
        <v>353</v>
      </c>
      <c r="C88" s="58">
        <f t="shared" si="1"/>
        <v>131.093132</v>
      </c>
      <c r="D88" s="128">
        <v>0</v>
      </c>
      <c r="E88" s="128">
        <v>0</v>
      </c>
      <c r="F88" s="128">
        <v>131.093132</v>
      </c>
      <c r="G88" s="128">
        <v>0</v>
      </c>
      <c r="H88" s="128">
        <v>0</v>
      </c>
      <c r="I88" s="128">
        <v>0</v>
      </c>
      <c r="J88" s="42"/>
    </row>
    <row r="89" spans="4:9" ht="13.5">
      <c r="D89" s="136"/>
      <c r="E89" s="45"/>
      <c r="F89" s="45"/>
      <c r="G89" s="45"/>
      <c r="H89" s="45"/>
      <c r="I89" s="45"/>
    </row>
  </sheetData>
  <sheetProtection/>
  <mergeCells count="10">
    <mergeCell ref="A2:I2"/>
    <mergeCell ref="D4:E4"/>
    <mergeCell ref="A4:A6"/>
    <mergeCell ref="B4:B6"/>
    <mergeCell ref="C4:C5"/>
    <mergeCell ref="F4:F5"/>
    <mergeCell ref="G4:G5"/>
    <mergeCell ref="H4:H5"/>
    <mergeCell ref="I4:I5"/>
    <mergeCell ref="A3:B3"/>
  </mergeCells>
  <printOptions/>
  <pageMargins left="0.75" right="0.75" top="1" bottom="1" header="0.51" footer="0.51"/>
  <pageSetup fitToHeight="1" fitToWidth="1"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4"/>
  <sheetViews>
    <sheetView zoomScaleSheetLayoutView="100" workbookViewId="0" topLeftCell="A1">
      <selection activeCell="E36" sqref="E36"/>
    </sheetView>
  </sheetViews>
  <sheetFormatPr defaultColWidth="9.00390625" defaultRowHeight="13.5"/>
  <cols>
    <col min="1" max="1" width="38.25390625" style="0" customWidth="1"/>
    <col min="2" max="2" width="18.25390625" style="0" customWidth="1"/>
    <col min="3" max="3" width="38.25390625" style="0" customWidth="1"/>
    <col min="4" max="4" width="19.25390625" style="0" customWidth="1"/>
  </cols>
  <sheetData>
    <row r="2" spans="1:3" ht="27">
      <c r="A2" s="89" t="s">
        <v>89</v>
      </c>
      <c r="B2" s="89"/>
      <c r="C2" s="89"/>
    </row>
    <row r="3" spans="1:4" ht="14.25" thickBot="1">
      <c r="A3" s="15" t="s">
        <v>197</v>
      </c>
      <c r="B3" s="1"/>
      <c r="C3" s="63"/>
      <c r="D3" s="84"/>
    </row>
    <row r="4" spans="1:5" ht="24" customHeight="1">
      <c r="A4" s="107" t="s">
        <v>90</v>
      </c>
      <c r="B4" s="108"/>
      <c r="C4" s="87" t="s">
        <v>21</v>
      </c>
      <c r="D4" s="87"/>
      <c r="E4" s="42"/>
    </row>
    <row r="5" spans="1:5" ht="24" customHeight="1">
      <c r="A5" s="17" t="s">
        <v>91</v>
      </c>
      <c r="B5" s="18" t="s">
        <v>23</v>
      </c>
      <c r="C5" s="18" t="s">
        <v>24</v>
      </c>
      <c r="D5" s="18" t="s">
        <v>365</v>
      </c>
      <c r="E5" s="42"/>
    </row>
    <row r="6" spans="1:5" ht="24" customHeight="1">
      <c r="A6" s="20" t="s">
        <v>194</v>
      </c>
      <c r="B6" s="29"/>
      <c r="C6" s="30" t="s">
        <v>25</v>
      </c>
      <c r="D6" s="74">
        <v>2908.04899</v>
      </c>
      <c r="E6" s="42"/>
    </row>
    <row r="7" spans="1:5" ht="24" customHeight="1">
      <c r="A7" s="20" t="s">
        <v>92</v>
      </c>
      <c r="B7" s="142">
        <v>9002.11</v>
      </c>
      <c r="C7" s="64" t="s">
        <v>26</v>
      </c>
      <c r="D7" s="74">
        <v>0</v>
      </c>
      <c r="E7" s="42"/>
    </row>
    <row r="8" spans="1:5" ht="24" customHeight="1">
      <c r="A8" s="20" t="s">
        <v>93</v>
      </c>
      <c r="B8" s="142">
        <v>0</v>
      </c>
      <c r="C8" s="30" t="s">
        <v>28</v>
      </c>
      <c r="D8" s="74">
        <v>43.332746</v>
      </c>
      <c r="E8" s="42"/>
    </row>
    <row r="9" spans="1:5" ht="24" customHeight="1">
      <c r="A9" s="31"/>
      <c r="B9" s="142"/>
      <c r="C9" s="30" t="s">
        <v>29</v>
      </c>
      <c r="D9" s="74">
        <v>1010.0260800000001</v>
      </c>
      <c r="E9" s="42"/>
    </row>
    <row r="10" spans="1:5" ht="24" customHeight="1">
      <c r="A10" s="31" t="s">
        <v>94</v>
      </c>
      <c r="B10" s="143">
        <v>0</v>
      </c>
      <c r="C10" s="30" t="s">
        <v>30</v>
      </c>
      <c r="D10" s="74">
        <v>255.9608</v>
      </c>
      <c r="E10" s="42"/>
    </row>
    <row r="11" spans="1:5" ht="24" customHeight="1">
      <c r="A11" s="31" t="s">
        <v>92</v>
      </c>
      <c r="B11" s="143">
        <v>0</v>
      </c>
      <c r="C11" s="30" t="s">
        <v>32</v>
      </c>
      <c r="D11" s="74">
        <v>1550.89866</v>
      </c>
      <c r="E11" s="42"/>
    </row>
    <row r="12" spans="1:5" ht="24" customHeight="1">
      <c r="A12" s="31" t="s">
        <v>93</v>
      </c>
      <c r="B12" s="142">
        <v>0</v>
      </c>
      <c r="C12" s="30" t="s">
        <v>33</v>
      </c>
      <c r="D12" s="74">
        <v>29.211302000000003</v>
      </c>
      <c r="E12" s="42"/>
    </row>
    <row r="13" spans="1:5" ht="24" customHeight="1">
      <c r="A13" s="31"/>
      <c r="B13" s="29"/>
      <c r="C13" s="30" t="s">
        <v>34</v>
      </c>
      <c r="D13" s="74">
        <v>358.047333</v>
      </c>
      <c r="E13" s="42"/>
    </row>
    <row r="14" spans="1:5" ht="24" customHeight="1">
      <c r="A14" s="31"/>
      <c r="B14" s="29"/>
      <c r="C14" s="30" t="s">
        <v>35</v>
      </c>
      <c r="D14" s="74">
        <v>371.057084</v>
      </c>
      <c r="E14" s="42"/>
    </row>
    <row r="15" spans="1:5" ht="24" customHeight="1">
      <c r="A15" s="31"/>
      <c r="B15" s="29"/>
      <c r="C15" s="30" t="s">
        <v>36</v>
      </c>
      <c r="D15" s="74">
        <v>0</v>
      </c>
      <c r="E15" s="42"/>
    </row>
    <row r="16" spans="1:5" ht="24" customHeight="1">
      <c r="A16" s="31"/>
      <c r="B16" s="29"/>
      <c r="C16" s="30" t="s">
        <v>37</v>
      </c>
      <c r="D16" s="74">
        <v>2265.541915</v>
      </c>
      <c r="E16" s="42"/>
    </row>
    <row r="17" spans="1:5" ht="24" customHeight="1">
      <c r="A17" s="31"/>
      <c r="B17" s="29"/>
      <c r="C17" s="30" t="s">
        <v>38</v>
      </c>
      <c r="D17" s="74">
        <v>78.890171</v>
      </c>
      <c r="E17" s="42"/>
    </row>
    <row r="18" spans="1:5" ht="24" customHeight="1">
      <c r="A18" s="31"/>
      <c r="B18" s="29"/>
      <c r="C18" s="30" t="s">
        <v>39</v>
      </c>
      <c r="D18" s="74">
        <v>0</v>
      </c>
      <c r="E18" s="42"/>
    </row>
    <row r="19" spans="1:5" ht="24" customHeight="1">
      <c r="A19" s="31"/>
      <c r="B19" s="29"/>
      <c r="C19" s="30" t="s">
        <v>40</v>
      </c>
      <c r="D19" s="74">
        <v>131.093132</v>
      </c>
      <c r="E19" s="42"/>
    </row>
    <row r="20" spans="1:4" ht="24" customHeight="1">
      <c r="A20" s="31"/>
      <c r="B20" s="29"/>
      <c r="C20" s="30" t="s">
        <v>41</v>
      </c>
      <c r="D20" s="117"/>
    </row>
    <row r="21" spans="1:4" ht="24" customHeight="1">
      <c r="A21" s="31"/>
      <c r="B21" s="29"/>
      <c r="C21" s="30" t="s">
        <v>42</v>
      </c>
      <c r="D21" s="78"/>
    </row>
    <row r="22" spans="1:4" ht="24" customHeight="1">
      <c r="A22" s="31"/>
      <c r="B22" s="29"/>
      <c r="C22" s="30" t="s">
        <v>43</v>
      </c>
      <c r="D22" s="78"/>
    </row>
    <row r="23" spans="1:4" ht="24" customHeight="1">
      <c r="A23" s="31"/>
      <c r="B23" s="29"/>
      <c r="C23" s="30" t="s">
        <v>44</v>
      </c>
      <c r="D23" s="78"/>
    </row>
    <row r="24" spans="1:4" ht="24" customHeight="1">
      <c r="A24" s="31"/>
      <c r="B24" s="29"/>
      <c r="C24" s="30" t="s">
        <v>45</v>
      </c>
      <c r="D24" s="78"/>
    </row>
    <row r="25" spans="1:4" ht="24" customHeight="1">
      <c r="A25" s="31"/>
      <c r="B25" s="29"/>
      <c r="C25" s="30" t="s">
        <v>46</v>
      </c>
      <c r="D25" s="78"/>
    </row>
    <row r="26" spans="1:4" ht="24" customHeight="1">
      <c r="A26" s="31"/>
      <c r="B26" s="29"/>
      <c r="C26" s="30" t="s">
        <v>47</v>
      </c>
      <c r="D26" s="78"/>
    </row>
    <row r="27" spans="1:4" ht="24" customHeight="1">
      <c r="A27" s="31"/>
      <c r="B27" s="29"/>
      <c r="C27" s="30" t="s">
        <v>48</v>
      </c>
      <c r="D27" s="78"/>
    </row>
    <row r="28" spans="1:4" ht="24" customHeight="1">
      <c r="A28" s="31"/>
      <c r="B28" s="29"/>
      <c r="C28" s="30" t="s">
        <v>49</v>
      </c>
      <c r="D28" s="78"/>
    </row>
    <row r="29" spans="1:5" ht="24" customHeight="1">
      <c r="A29" s="20"/>
      <c r="B29" s="29"/>
      <c r="C29" s="18" t="s">
        <v>51</v>
      </c>
      <c r="D29" s="85"/>
      <c r="E29" s="42"/>
    </row>
    <row r="30" spans="1:5" ht="24" customHeight="1">
      <c r="A30" s="20"/>
      <c r="B30" s="29"/>
      <c r="C30" s="30" t="s">
        <v>95</v>
      </c>
      <c r="D30" s="85"/>
      <c r="E30" s="42"/>
    </row>
    <row r="31" spans="1:5" ht="24" customHeight="1">
      <c r="A31" s="20"/>
      <c r="B31" s="29"/>
      <c r="C31" s="30"/>
      <c r="D31" s="85"/>
      <c r="E31" s="42"/>
    </row>
    <row r="32" spans="1:5" ht="24" customHeight="1">
      <c r="A32" s="20"/>
      <c r="B32" s="29"/>
      <c r="C32" s="32"/>
      <c r="D32" s="85"/>
      <c r="E32" s="42"/>
    </row>
    <row r="33" spans="1:5" ht="24" customHeight="1" thickBot="1">
      <c r="A33" s="33" t="s">
        <v>96</v>
      </c>
      <c r="B33" s="142">
        <v>9002.11</v>
      </c>
      <c r="C33" s="34" t="s">
        <v>97</v>
      </c>
      <c r="D33" s="142">
        <v>9002.11</v>
      </c>
      <c r="E33" s="42"/>
    </row>
    <row r="34" spans="1:4" ht="18.75" customHeight="1">
      <c r="A34" s="90" t="s">
        <v>184</v>
      </c>
      <c r="B34" s="91"/>
      <c r="C34" s="91"/>
      <c r="D34" s="45"/>
    </row>
  </sheetData>
  <sheetProtection/>
  <mergeCells count="4">
    <mergeCell ref="A2:C2"/>
    <mergeCell ref="A4:B4"/>
    <mergeCell ref="A34:C34"/>
    <mergeCell ref="C4:D4"/>
  </mergeCells>
  <printOptions/>
  <pageMargins left="0.75" right="0.75" top="1" bottom="1" header="0.51" footer="0.51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8"/>
  <sheetViews>
    <sheetView zoomScaleSheetLayoutView="100" workbookViewId="0" topLeftCell="A1">
      <selection activeCell="H81" sqref="H81"/>
    </sheetView>
  </sheetViews>
  <sheetFormatPr defaultColWidth="9.00390625" defaultRowHeight="13.5"/>
  <cols>
    <col min="1" max="1" width="14.00390625" style="0" customWidth="1"/>
    <col min="2" max="2" width="42.125" style="0" customWidth="1"/>
    <col min="3" max="6" width="16.00390625" style="0" customWidth="1"/>
    <col min="8" max="8" width="9.375" style="0" bestFit="1" customWidth="1"/>
  </cols>
  <sheetData>
    <row r="1" spans="1:6" ht="13.5">
      <c r="A1" s="12"/>
      <c r="B1" s="12"/>
      <c r="C1" s="13"/>
      <c r="D1" s="13"/>
      <c r="E1" s="13"/>
      <c r="F1" s="14" t="s">
        <v>11</v>
      </c>
    </row>
    <row r="2" spans="1:6" ht="54" customHeight="1">
      <c r="A2" s="89" t="s">
        <v>98</v>
      </c>
      <c r="B2" s="89"/>
      <c r="C2" s="89"/>
      <c r="D2" s="89"/>
      <c r="E2" s="89"/>
      <c r="F2" s="89"/>
    </row>
    <row r="3" spans="1:6" ht="14.25" customHeight="1">
      <c r="A3" s="109" t="s">
        <v>357</v>
      </c>
      <c r="B3" s="109"/>
      <c r="C3" s="16"/>
      <c r="D3" s="16"/>
      <c r="E3" s="110" t="s">
        <v>19</v>
      </c>
      <c r="F3" s="110"/>
    </row>
    <row r="4" spans="1:6" ht="14.25" customHeight="1">
      <c r="A4" s="93" t="s">
        <v>78</v>
      </c>
      <c r="B4" s="94" t="s">
        <v>79</v>
      </c>
      <c r="C4" s="94" t="s">
        <v>99</v>
      </c>
      <c r="D4" s="94" t="s">
        <v>82</v>
      </c>
      <c r="E4" s="94" t="s">
        <v>83</v>
      </c>
      <c r="F4" s="96" t="s">
        <v>100</v>
      </c>
    </row>
    <row r="5" spans="1:6" ht="13.5">
      <c r="A5" s="95"/>
      <c r="B5" s="87"/>
      <c r="C5" s="87"/>
      <c r="D5" s="87"/>
      <c r="E5" s="87"/>
      <c r="F5" s="97"/>
    </row>
    <row r="6" spans="1:6" s="70" customFormat="1" ht="19.5" customHeight="1">
      <c r="A6" s="65" t="s">
        <v>77</v>
      </c>
      <c r="B6" s="66" t="s">
        <v>77</v>
      </c>
      <c r="C6" s="66"/>
      <c r="D6" s="66"/>
      <c r="E6" s="66"/>
      <c r="F6" s="67"/>
    </row>
    <row r="7" spans="1:6" s="70" customFormat="1" ht="19.5" customHeight="1">
      <c r="A7" s="68"/>
      <c r="B7" s="69" t="s">
        <v>74</v>
      </c>
      <c r="C7" s="58">
        <v>9002.11</v>
      </c>
      <c r="D7" s="74">
        <v>2915.6182519999998</v>
      </c>
      <c r="E7" s="74">
        <v>6086.489961</v>
      </c>
      <c r="F7" s="59"/>
    </row>
    <row r="8" spans="1:7" s="70" customFormat="1" ht="19.5" customHeight="1">
      <c r="A8" s="71" t="s">
        <v>199</v>
      </c>
      <c r="B8" s="72" t="s">
        <v>80</v>
      </c>
      <c r="C8" s="58"/>
      <c r="D8" s="74">
        <v>1562.2138699999998</v>
      </c>
      <c r="E8" s="74">
        <v>1345.83512</v>
      </c>
      <c r="F8" s="58"/>
      <c r="G8" s="73"/>
    </row>
    <row r="9" spans="1:7" s="70" customFormat="1" ht="19.5" customHeight="1">
      <c r="A9" s="71" t="s">
        <v>200</v>
      </c>
      <c r="B9" s="72" t="s">
        <v>201</v>
      </c>
      <c r="C9" s="58"/>
      <c r="D9" s="74">
        <v>0</v>
      </c>
      <c r="E9" s="74">
        <v>23.66718</v>
      </c>
      <c r="F9" s="58"/>
      <c r="G9" s="73"/>
    </row>
    <row r="10" spans="1:7" s="70" customFormat="1" ht="19.5" customHeight="1">
      <c r="A10" s="71" t="s">
        <v>202</v>
      </c>
      <c r="B10" s="72" t="s">
        <v>203</v>
      </c>
      <c r="C10" s="58"/>
      <c r="D10" s="74">
        <v>0</v>
      </c>
      <c r="E10" s="74">
        <v>23.66718</v>
      </c>
      <c r="F10" s="58"/>
      <c r="G10" s="73"/>
    </row>
    <row r="11" spans="1:7" s="70" customFormat="1" ht="19.5" customHeight="1">
      <c r="A11" s="71" t="s">
        <v>204</v>
      </c>
      <c r="B11" s="72" t="s">
        <v>205</v>
      </c>
      <c r="C11" s="58"/>
      <c r="D11" s="74">
        <v>1562.2138699999998</v>
      </c>
      <c r="E11" s="74">
        <v>585.91105</v>
      </c>
      <c r="F11" s="58"/>
      <c r="G11" s="73"/>
    </row>
    <row r="12" spans="1:7" s="70" customFormat="1" ht="19.5" customHeight="1">
      <c r="A12" s="71" t="s">
        <v>206</v>
      </c>
      <c r="B12" s="72" t="s">
        <v>207</v>
      </c>
      <c r="C12" s="58"/>
      <c r="D12" s="74">
        <v>1562.2138699999998</v>
      </c>
      <c r="E12" s="74">
        <v>0</v>
      </c>
      <c r="F12" s="58"/>
      <c r="G12" s="73"/>
    </row>
    <row r="13" spans="1:7" s="70" customFormat="1" ht="19.5" customHeight="1">
      <c r="A13" s="71" t="s">
        <v>208</v>
      </c>
      <c r="B13" s="72" t="s">
        <v>203</v>
      </c>
      <c r="C13" s="58"/>
      <c r="D13" s="74">
        <v>0</v>
      </c>
      <c r="E13" s="74">
        <v>585.91105</v>
      </c>
      <c r="F13" s="58"/>
      <c r="G13" s="73"/>
    </row>
    <row r="14" spans="1:7" s="70" customFormat="1" ht="19.5" customHeight="1">
      <c r="A14" s="71" t="s">
        <v>209</v>
      </c>
      <c r="B14" s="72" t="s">
        <v>210</v>
      </c>
      <c r="C14" s="58"/>
      <c r="D14" s="74">
        <v>0</v>
      </c>
      <c r="E14" s="74">
        <v>6.7417</v>
      </c>
      <c r="F14" s="58"/>
      <c r="G14" s="73"/>
    </row>
    <row r="15" spans="1:7" s="70" customFormat="1" ht="19.5" customHeight="1">
      <c r="A15" s="71" t="s">
        <v>211</v>
      </c>
      <c r="B15" s="72" t="s">
        <v>212</v>
      </c>
      <c r="C15" s="58"/>
      <c r="D15" s="74">
        <v>0</v>
      </c>
      <c r="E15" s="74">
        <v>6.7417</v>
      </c>
      <c r="F15" s="58"/>
      <c r="G15" s="73"/>
    </row>
    <row r="16" spans="1:7" s="70" customFormat="1" ht="19.5" customHeight="1">
      <c r="A16" s="71" t="s">
        <v>213</v>
      </c>
      <c r="B16" s="72" t="s">
        <v>214</v>
      </c>
      <c r="C16" s="58"/>
      <c r="D16" s="74">
        <v>0</v>
      </c>
      <c r="E16" s="74">
        <v>7.1744</v>
      </c>
      <c r="F16" s="74"/>
      <c r="G16" s="73"/>
    </row>
    <row r="17" spans="1:7" s="70" customFormat="1" ht="19.5" customHeight="1">
      <c r="A17" s="71" t="s">
        <v>215</v>
      </c>
      <c r="B17" s="72" t="s">
        <v>216</v>
      </c>
      <c r="C17" s="74"/>
      <c r="D17" s="74">
        <v>0</v>
      </c>
      <c r="E17" s="74">
        <v>7.1744</v>
      </c>
      <c r="F17" s="74"/>
      <c r="G17" s="73"/>
    </row>
    <row r="18" spans="1:7" s="70" customFormat="1" ht="19.5" customHeight="1">
      <c r="A18" s="71" t="s">
        <v>217</v>
      </c>
      <c r="B18" s="72" t="s">
        <v>218</v>
      </c>
      <c r="C18" s="74"/>
      <c r="D18" s="74">
        <v>0</v>
      </c>
      <c r="E18" s="74">
        <v>480</v>
      </c>
      <c r="F18" s="74"/>
      <c r="G18" s="73"/>
    </row>
    <row r="19" spans="1:7" s="70" customFormat="1" ht="19.5" customHeight="1">
      <c r="A19" s="71" t="s">
        <v>219</v>
      </c>
      <c r="B19" s="72" t="s">
        <v>220</v>
      </c>
      <c r="C19" s="74"/>
      <c r="D19" s="74">
        <v>0</v>
      </c>
      <c r="E19" s="74">
        <v>480</v>
      </c>
      <c r="F19" s="74"/>
      <c r="G19" s="73"/>
    </row>
    <row r="20" spans="1:7" s="70" customFormat="1" ht="19.5" customHeight="1">
      <c r="A20" s="71" t="s">
        <v>221</v>
      </c>
      <c r="B20" s="72" t="s">
        <v>222</v>
      </c>
      <c r="C20" s="74"/>
      <c r="D20" s="74">
        <v>0</v>
      </c>
      <c r="E20" s="74">
        <v>62.5894</v>
      </c>
      <c r="F20" s="74"/>
      <c r="G20" s="73"/>
    </row>
    <row r="21" spans="1:7" s="70" customFormat="1" ht="19.5" customHeight="1">
      <c r="A21" s="71" t="s">
        <v>223</v>
      </c>
      <c r="B21" s="72" t="s">
        <v>203</v>
      </c>
      <c r="C21" s="74"/>
      <c r="D21" s="74">
        <v>0</v>
      </c>
      <c r="E21" s="74">
        <v>62.5894</v>
      </c>
      <c r="F21" s="74"/>
      <c r="G21" s="73"/>
    </row>
    <row r="22" spans="1:7" s="70" customFormat="1" ht="19.5" customHeight="1">
      <c r="A22" s="71" t="s">
        <v>224</v>
      </c>
      <c r="B22" s="72" t="s">
        <v>225</v>
      </c>
      <c r="C22" s="74"/>
      <c r="D22" s="74">
        <v>0</v>
      </c>
      <c r="E22" s="74">
        <v>30</v>
      </c>
      <c r="F22" s="74"/>
      <c r="G22" s="73"/>
    </row>
    <row r="23" spans="1:7" s="70" customFormat="1" ht="19.5" customHeight="1">
      <c r="A23" s="71" t="s">
        <v>226</v>
      </c>
      <c r="B23" s="72" t="s">
        <v>227</v>
      </c>
      <c r="C23" s="74"/>
      <c r="D23" s="74">
        <v>0</v>
      </c>
      <c r="E23" s="74">
        <v>30</v>
      </c>
      <c r="F23" s="74"/>
      <c r="G23" s="73"/>
    </row>
    <row r="24" spans="1:7" s="70" customFormat="1" ht="19.5" customHeight="1">
      <c r="A24" s="71" t="s">
        <v>228</v>
      </c>
      <c r="B24" s="72" t="s">
        <v>229</v>
      </c>
      <c r="C24" s="74"/>
      <c r="D24" s="74">
        <v>0</v>
      </c>
      <c r="E24" s="74">
        <v>149.75139</v>
      </c>
      <c r="F24" s="74"/>
      <c r="G24" s="73"/>
    </row>
    <row r="25" spans="1:7" s="70" customFormat="1" ht="19.5" customHeight="1">
      <c r="A25" s="71" t="s">
        <v>230</v>
      </c>
      <c r="B25" s="72" t="s">
        <v>231</v>
      </c>
      <c r="C25" s="74"/>
      <c r="D25" s="74">
        <v>0</v>
      </c>
      <c r="E25" s="74">
        <v>149.75139</v>
      </c>
      <c r="F25" s="74"/>
      <c r="G25" s="73"/>
    </row>
    <row r="26" spans="1:7" s="70" customFormat="1" ht="19.5" customHeight="1">
      <c r="A26" s="71" t="s">
        <v>232</v>
      </c>
      <c r="B26" s="72" t="s">
        <v>233</v>
      </c>
      <c r="C26" s="74"/>
      <c r="D26" s="74">
        <v>0</v>
      </c>
      <c r="E26" s="74">
        <v>43.332746</v>
      </c>
      <c r="F26" s="74"/>
      <c r="G26" s="73"/>
    </row>
    <row r="27" spans="1:7" s="70" customFormat="1" ht="19.5" customHeight="1">
      <c r="A27" s="71" t="s">
        <v>234</v>
      </c>
      <c r="B27" s="72" t="s">
        <v>235</v>
      </c>
      <c r="C27" s="74"/>
      <c r="D27" s="74">
        <v>0</v>
      </c>
      <c r="E27" s="74">
        <v>43.332746</v>
      </c>
      <c r="F27" s="74"/>
      <c r="G27" s="73"/>
    </row>
    <row r="28" spans="1:7" s="70" customFormat="1" ht="19.5" customHeight="1">
      <c r="A28" s="71" t="s">
        <v>236</v>
      </c>
      <c r="B28" s="72" t="s">
        <v>237</v>
      </c>
      <c r="C28" s="74"/>
      <c r="D28" s="74">
        <v>0</v>
      </c>
      <c r="E28" s="74">
        <v>43.332746</v>
      </c>
      <c r="F28" s="74"/>
      <c r="G28" s="73"/>
    </row>
    <row r="29" spans="1:7" s="70" customFormat="1" ht="19.5" customHeight="1">
      <c r="A29" s="71" t="s">
        <v>238</v>
      </c>
      <c r="B29" s="72" t="s">
        <v>239</v>
      </c>
      <c r="C29" s="74"/>
      <c r="D29" s="74">
        <v>349.26</v>
      </c>
      <c r="E29" s="74">
        <v>660.76608</v>
      </c>
      <c r="F29" s="74"/>
      <c r="G29" s="73"/>
    </row>
    <row r="30" spans="1:7" s="70" customFormat="1" ht="19.5" customHeight="1">
      <c r="A30" s="71" t="s">
        <v>240</v>
      </c>
      <c r="B30" s="72" t="s">
        <v>241</v>
      </c>
      <c r="C30" s="74"/>
      <c r="D30" s="74">
        <v>335</v>
      </c>
      <c r="E30" s="74">
        <v>348.9739</v>
      </c>
      <c r="F30" s="74"/>
      <c r="G30" s="73"/>
    </row>
    <row r="31" spans="1:7" s="70" customFormat="1" ht="19.5" customHeight="1">
      <c r="A31" s="71" t="s">
        <v>242</v>
      </c>
      <c r="B31" s="72" t="s">
        <v>243</v>
      </c>
      <c r="C31" s="74"/>
      <c r="D31" s="74">
        <v>335</v>
      </c>
      <c r="E31" s="74">
        <v>348.9739</v>
      </c>
      <c r="F31" s="74"/>
      <c r="G31" s="73"/>
    </row>
    <row r="32" spans="1:7" s="70" customFormat="1" ht="19.5" customHeight="1">
      <c r="A32" s="71" t="s">
        <v>244</v>
      </c>
      <c r="B32" s="72" t="s">
        <v>245</v>
      </c>
      <c r="C32" s="74"/>
      <c r="D32" s="74">
        <v>0</v>
      </c>
      <c r="E32" s="74">
        <v>311.79218</v>
      </c>
      <c r="F32" s="74"/>
      <c r="G32" s="73"/>
    </row>
    <row r="33" spans="1:7" s="70" customFormat="1" ht="19.5" customHeight="1">
      <c r="A33" s="71" t="s">
        <v>246</v>
      </c>
      <c r="B33" s="72" t="s">
        <v>247</v>
      </c>
      <c r="C33" s="74"/>
      <c r="D33" s="74">
        <v>0</v>
      </c>
      <c r="E33" s="74">
        <v>311.79218</v>
      </c>
      <c r="F33" s="74"/>
      <c r="G33" s="73"/>
    </row>
    <row r="34" spans="1:7" s="70" customFormat="1" ht="19.5" customHeight="1">
      <c r="A34" s="71" t="s">
        <v>248</v>
      </c>
      <c r="B34" s="72" t="s">
        <v>249</v>
      </c>
      <c r="C34" s="74"/>
      <c r="D34" s="74">
        <v>14.26</v>
      </c>
      <c r="E34" s="74">
        <v>0</v>
      </c>
      <c r="F34" s="74"/>
      <c r="G34" s="73"/>
    </row>
    <row r="35" spans="1:7" s="70" customFormat="1" ht="19.5" customHeight="1">
      <c r="A35" s="71" t="s">
        <v>250</v>
      </c>
      <c r="B35" s="72" t="s">
        <v>251</v>
      </c>
      <c r="C35" s="74"/>
      <c r="D35" s="74">
        <v>14.26</v>
      </c>
      <c r="E35" s="74">
        <v>0</v>
      </c>
      <c r="F35" s="74"/>
      <c r="G35" s="73"/>
    </row>
    <row r="36" spans="1:7" s="70" customFormat="1" ht="19.5" customHeight="1">
      <c r="A36" s="71" t="s">
        <v>252</v>
      </c>
      <c r="B36" s="72" t="s">
        <v>253</v>
      </c>
      <c r="C36" s="74"/>
      <c r="D36" s="74">
        <v>0</v>
      </c>
      <c r="E36" s="74">
        <v>255.9608</v>
      </c>
      <c r="F36" s="74"/>
      <c r="G36" s="73"/>
    </row>
    <row r="37" spans="1:7" s="70" customFormat="1" ht="19.5" customHeight="1">
      <c r="A37" s="71" t="s">
        <v>254</v>
      </c>
      <c r="B37" s="72" t="s">
        <v>255</v>
      </c>
      <c r="C37" s="74"/>
      <c r="D37" s="74">
        <v>0</v>
      </c>
      <c r="E37" s="74">
        <v>255.9608</v>
      </c>
      <c r="F37" s="74"/>
      <c r="G37" s="73"/>
    </row>
    <row r="38" spans="1:7" s="70" customFormat="1" ht="19.5" customHeight="1">
      <c r="A38" s="71" t="s">
        <v>256</v>
      </c>
      <c r="B38" s="72" t="s">
        <v>257</v>
      </c>
      <c r="C38" s="74"/>
      <c r="D38" s="74">
        <v>0</v>
      </c>
      <c r="E38" s="74">
        <v>255.9608</v>
      </c>
      <c r="F38" s="74"/>
      <c r="G38" s="73"/>
    </row>
    <row r="39" spans="1:7" s="70" customFormat="1" ht="19.5" customHeight="1">
      <c r="A39" s="71" t="s">
        <v>258</v>
      </c>
      <c r="B39" s="72" t="s">
        <v>259</v>
      </c>
      <c r="C39" s="74"/>
      <c r="D39" s="74">
        <v>0</v>
      </c>
      <c r="E39" s="74">
        <v>1550.89866</v>
      </c>
      <c r="F39" s="74"/>
      <c r="G39" s="73"/>
    </row>
    <row r="40" spans="1:7" s="70" customFormat="1" ht="19.5" customHeight="1">
      <c r="A40" s="71" t="s">
        <v>260</v>
      </c>
      <c r="B40" s="72" t="s">
        <v>261</v>
      </c>
      <c r="C40" s="74"/>
      <c r="D40" s="74">
        <v>0</v>
      </c>
      <c r="E40" s="74">
        <v>0.89866</v>
      </c>
      <c r="F40" s="74"/>
      <c r="G40" s="73"/>
    </row>
    <row r="41" spans="1:7" s="70" customFormat="1" ht="19.5" customHeight="1">
      <c r="A41" s="71" t="s">
        <v>262</v>
      </c>
      <c r="B41" s="72" t="s">
        <v>263</v>
      </c>
      <c r="C41" s="74"/>
      <c r="D41" s="74">
        <v>0</v>
      </c>
      <c r="E41" s="74">
        <v>0.89866</v>
      </c>
      <c r="F41" s="74"/>
      <c r="G41" s="73"/>
    </row>
    <row r="42" spans="1:7" s="70" customFormat="1" ht="19.5" customHeight="1">
      <c r="A42" s="71" t="s">
        <v>264</v>
      </c>
      <c r="B42" s="72" t="s">
        <v>265</v>
      </c>
      <c r="C42" s="74"/>
      <c r="D42" s="74">
        <v>0</v>
      </c>
      <c r="E42" s="74">
        <v>1550</v>
      </c>
      <c r="F42" s="74"/>
      <c r="G42" s="73"/>
    </row>
    <row r="43" spans="1:7" s="70" customFormat="1" ht="19.5" customHeight="1">
      <c r="A43" s="71" t="s">
        <v>266</v>
      </c>
      <c r="B43" s="72" t="s">
        <v>267</v>
      </c>
      <c r="C43" s="74"/>
      <c r="D43" s="74">
        <v>0</v>
      </c>
      <c r="E43" s="74">
        <v>1550</v>
      </c>
      <c r="F43" s="74"/>
      <c r="G43" s="73"/>
    </row>
    <row r="44" spans="1:7" s="70" customFormat="1" ht="19.5" customHeight="1">
      <c r="A44" s="71" t="s">
        <v>268</v>
      </c>
      <c r="B44" s="72" t="s">
        <v>269</v>
      </c>
      <c r="C44" s="74"/>
      <c r="D44" s="74">
        <v>0</v>
      </c>
      <c r="E44" s="74">
        <v>29.211302000000003</v>
      </c>
      <c r="F44" s="74"/>
      <c r="G44" s="73"/>
    </row>
    <row r="45" spans="1:7" s="70" customFormat="1" ht="19.5" customHeight="1">
      <c r="A45" s="71" t="s">
        <v>270</v>
      </c>
      <c r="B45" s="72" t="s">
        <v>271</v>
      </c>
      <c r="C45" s="74"/>
      <c r="D45" s="74">
        <v>0</v>
      </c>
      <c r="E45" s="74">
        <v>29.211302000000003</v>
      </c>
      <c r="F45" s="74"/>
      <c r="G45" s="73"/>
    </row>
    <row r="46" spans="1:7" s="70" customFormat="1" ht="19.5" customHeight="1">
      <c r="A46" s="71" t="s">
        <v>272</v>
      </c>
      <c r="B46" s="72" t="s">
        <v>273</v>
      </c>
      <c r="C46" s="74"/>
      <c r="D46" s="74">
        <v>0</v>
      </c>
      <c r="E46" s="74">
        <v>29.211302000000003</v>
      </c>
      <c r="F46" s="74"/>
      <c r="G46" s="73"/>
    </row>
    <row r="47" spans="1:7" s="70" customFormat="1" ht="19.5" customHeight="1">
      <c r="A47" s="71" t="s">
        <v>274</v>
      </c>
      <c r="B47" s="72" t="s">
        <v>275</v>
      </c>
      <c r="C47" s="74"/>
      <c r="D47" s="74">
        <v>168.919893</v>
      </c>
      <c r="E47" s="74">
        <v>189.12743999999998</v>
      </c>
      <c r="F47" s="74"/>
      <c r="G47" s="73"/>
    </row>
    <row r="48" spans="1:7" s="70" customFormat="1" ht="19.5" customHeight="1">
      <c r="A48" s="71" t="s">
        <v>276</v>
      </c>
      <c r="B48" s="72" t="s">
        <v>277</v>
      </c>
      <c r="C48" s="74"/>
      <c r="D48" s="74">
        <v>0</v>
      </c>
      <c r="E48" s="74">
        <v>5.3740190000000005</v>
      </c>
      <c r="F48" s="74"/>
      <c r="G48" s="73"/>
    </row>
    <row r="49" spans="1:7" s="70" customFormat="1" ht="19.5" customHeight="1">
      <c r="A49" s="71" t="s">
        <v>278</v>
      </c>
      <c r="B49" s="72" t="s">
        <v>279</v>
      </c>
      <c r="C49" s="74"/>
      <c r="D49" s="74">
        <v>0</v>
      </c>
      <c r="E49" s="74">
        <v>5.3740190000000005</v>
      </c>
      <c r="F49" s="74"/>
      <c r="G49" s="73"/>
    </row>
    <row r="50" spans="1:7" s="70" customFormat="1" ht="19.5" customHeight="1">
      <c r="A50" s="71" t="s">
        <v>280</v>
      </c>
      <c r="B50" s="72" t="s">
        <v>281</v>
      </c>
      <c r="C50" s="74"/>
      <c r="D50" s="74">
        <v>148.919893</v>
      </c>
      <c r="E50" s="74">
        <v>0</v>
      </c>
      <c r="F50" s="74"/>
      <c r="G50" s="73"/>
    </row>
    <row r="51" spans="1:7" s="70" customFormat="1" ht="19.5" customHeight="1">
      <c r="A51" s="71" t="s">
        <v>282</v>
      </c>
      <c r="B51" s="72" t="s">
        <v>283</v>
      </c>
      <c r="C51" s="74"/>
      <c r="D51" s="74">
        <v>50.221693</v>
      </c>
      <c r="E51" s="74">
        <v>0</v>
      </c>
      <c r="F51" s="74"/>
      <c r="G51" s="73"/>
    </row>
    <row r="52" spans="1:7" s="70" customFormat="1" ht="19.5" customHeight="1">
      <c r="A52" s="71" t="s">
        <v>284</v>
      </c>
      <c r="B52" s="72" t="s">
        <v>285</v>
      </c>
      <c r="C52" s="74"/>
      <c r="D52" s="74">
        <v>98.6982</v>
      </c>
      <c r="E52" s="74">
        <v>0</v>
      </c>
      <c r="F52" s="74"/>
      <c r="G52" s="73"/>
    </row>
    <row r="53" spans="1:7" s="70" customFormat="1" ht="19.5" customHeight="1">
      <c r="A53" s="71" t="s">
        <v>286</v>
      </c>
      <c r="B53" s="72" t="s">
        <v>287</v>
      </c>
      <c r="C53" s="74"/>
      <c r="D53" s="74">
        <v>20</v>
      </c>
      <c r="E53" s="74">
        <v>0</v>
      </c>
      <c r="F53" s="74"/>
      <c r="G53" s="73"/>
    </row>
    <row r="54" spans="1:7" s="70" customFormat="1" ht="19.5" customHeight="1">
      <c r="A54" s="71" t="s">
        <v>288</v>
      </c>
      <c r="B54" s="72" t="s">
        <v>289</v>
      </c>
      <c r="C54" s="74"/>
      <c r="D54" s="74">
        <v>20</v>
      </c>
      <c r="E54" s="74">
        <v>0</v>
      </c>
      <c r="F54" s="74"/>
      <c r="G54" s="73"/>
    </row>
    <row r="55" spans="1:7" s="70" customFormat="1" ht="19.5" customHeight="1">
      <c r="A55" s="71" t="s">
        <v>290</v>
      </c>
      <c r="B55" s="72" t="s">
        <v>291</v>
      </c>
      <c r="C55" s="74"/>
      <c r="D55" s="74">
        <v>0</v>
      </c>
      <c r="E55" s="74">
        <v>46.534729999999996</v>
      </c>
      <c r="F55" s="74"/>
      <c r="G55" s="73"/>
    </row>
    <row r="56" spans="1:7" s="70" customFormat="1" ht="19.5" customHeight="1">
      <c r="A56" s="71" t="s">
        <v>292</v>
      </c>
      <c r="B56" s="72" t="s">
        <v>293</v>
      </c>
      <c r="C56" s="74"/>
      <c r="D56" s="74">
        <v>0</v>
      </c>
      <c r="E56" s="74">
        <v>43.6931</v>
      </c>
      <c r="F56" s="74"/>
      <c r="G56" s="73"/>
    </row>
    <row r="57" spans="1:7" s="70" customFormat="1" ht="19.5" customHeight="1">
      <c r="A57" s="71" t="s">
        <v>294</v>
      </c>
      <c r="B57" s="72" t="s">
        <v>295</v>
      </c>
      <c r="C57" s="74"/>
      <c r="D57" s="74">
        <v>0</v>
      </c>
      <c r="E57" s="74">
        <v>2.84163</v>
      </c>
      <c r="F57" s="74"/>
      <c r="G57" s="73"/>
    </row>
    <row r="58" spans="1:7" s="70" customFormat="1" ht="19.5" customHeight="1">
      <c r="A58" s="71" t="s">
        <v>296</v>
      </c>
      <c r="B58" s="72" t="s">
        <v>297</v>
      </c>
      <c r="C58" s="74"/>
      <c r="D58" s="74">
        <v>0</v>
      </c>
      <c r="E58" s="74">
        <v>42.218691</v>
      </c>
      <c r="F58" s="74"/>
      <c r="G58" s="73"/>
    </row>
    <row r="59" spans="1:7" s="70" customFormat="1" ht="19.5" customHeight="1">
      <c r="A59" s="71" t="s">
        <v>298</v>
      </c>
      <c r="B59" s="72" t="s">
        <v>299</v>
      </c>
      <c r="C59" s="74"/>
      <c r="D59" s="74">
        <v>0</v>
      </c>
      <c r="E59" s="74">
        <v>42.218691</v>
      </c>
      <c r="F59" s="74"/>
      <c r="G59" s="73"/>
    </row>
    <row r="60" spans="1:7" s="70" customFormat="1" ht="19.5" customHeight="1">
      <c r="A60" s="71" t="s">
        <v>300</v>
      </c>
      <c r="B60" s="72" t="s">
        <v>301</v>
      </c>
      <c r="C60" s="74"/>
      <c r="D60" s="74">
        <v>0</v>
      </c>
      <c r="E60" s="74">
        <v>95</v>
      </c>
      <c r="F60" s="74"/>
      <c r="G60" s="73"/>
    </row>
    <row r="61" spans="1:7" s="70" customFormat="1" ht="19.5" customHeight="1">
      <c r="A61" s="71" t="s">
        <v>302</v>
      </c>
      <c r="B61" s="72" t="s">
        <v>303</v>
      </c>
      <c r="C61" s="74"/>
      <c r="D61" s="74">
        <v>0</v>
      </c>
      <c r="E61" s="74">
        <v>95</v>
      </c>
      <c r="F61" s="74"/>
      <c r="G61" s="73"/>
    </row>
    <row r="62" spans="1:7" s="70" customFormat="1" ht="19.5" customHeight="1">
      <c r="A62" s="71" t="s">
        <v>304</v>
      </c>
      <c r="B62" s="72" t="s">
        <v>305</v>
      </c>
      <c r="C62" s="74"/>
      <c r="D62" s="74">
        <v>71.84808000000001</v>
      </c>
      <c r="E62" s="74">
        <v>299.209004</v>
      </c>
      <c r="F62" s="74"/>
      <c r="G62" s="73"/>
    </row>
    <row r="63" spans="1:7" s="70" customFormat="1" ht="19.5" customHeight="1">
      <c r="A63" s="71" t="s">
        <v>306</v>
      </c>
      <c r="B63" s="72" t="s">
        <v>307</v>
      </c>
      <c r="C63" s="74"/>
      <c r="D63" s="74">
        <v>0</v>
      </c>
      <c r="E63" s="74">
        <v>21.561744</v>
      </c>
      <c r="F63" s="74"/>
      <c r="G63" s="73"/>
    </row>
    <row r="64" spans="1:7" s="70" customFormat="1" ht="19.5" customHeight="1">
      <c r="A64" s="71" t="s">
        <v>308</v>
      </c>
      <c r="B64" s="72" t="s">
        <v>309</v>
      </c>
      <c r="C64" s="74"/>
      <c r="D64" s="74">
        <v>0</v>
      </c>
      <c r="E64" s="74">
        <v>21.561744</v>
      </c>
      <c r="F64" s="74"/>
      <c r="G64" s="73"/>
    </row>
    <row r="65" spans="1:7" s="70" customFormat="1" ht="19.5" customHeight="1">
      <c r="A65" s="71" t="s">
        <v>310</v>
      </c>
      <c r="B65" s="72" t="s">
        <v>311</v>
      </c>
      <c r="C65" s="74"/>
      <c r="D65" s="74">
        <v>0</v>
      </c>
      <c r="E65" s="74">
        <v>230</v>
      </c>
      <c r="F65" s="74"/>
      <c r="G65" s="73"/>
    </row>
    <row r="66" spans="1:7" s="70" customFormat="1" ht="19.5" customHeight="1">
      <c r="A66" s="71" t="s">
        <v>312</v>
      </c>
      <c r="B66" s="72" t="s">
        <v>313</v>
      </c>
      <c r="C66" s="74"/>
      <c r="D66" s="74">
        <v>0</v>
      </c>
      <c r="E66" s="74">
        <v>230</v>
      </c>
      <c r="F66" s="74"/>
      <c r="G66" s="73"/>
    </row>
    <row r="67" spans="1:7" s="70" customFormat="1" ht="19.5" customHeight="1">
      <c r="A67" s="71" t="s">
        <v>314</v>
      </c>
      <c r="B67" s="72" t="s">
        <v>315</v>
      </c>
      <c r="C67" s="74"/>
      <c r="D67" s="74">
        <v>71.84808000000001</v>
      </c>
      <c r="E67" s="74">
        <v>10</v>
      </c>
      <c r="F67" s="74"/>
      <c r="G67" s="73"/>
    </row>
    <row r="68" spans="1:7" s="70" customFormat="1" ht="19.5" customHeight="1">
      <c r="A68" s="71" t="s">
        <v>316</v>
      </c>
      <c r="B68" s="72" t="s">
        <v>317</v>
      </c>
      <c r="C68" s="74"/>
      <c r="D68" s="74">
        <v>34.54632</v>
      </c>
      <c r="E68" s="74">
        <v>0</v>
      </c>
      <c r="F68" s="74"/>
      <c r="G68" s="73"/>
    </row>
    <row r="69" spans="1:7" s="70" customFormat="1" ht="19.5" customHeight="1">
      <c r="A69" s="71" t="s">
        <v>318</v>
      </c>
      <c r="B69" s="72" t="s">
        <v>319</v>
      </c>
      <c r="C69" s="74"/>
      <c r="D69" s="74">
        <v>37.301759999999994</v>
      </c>
      <c r="E69" s="74">
        <v>0</v>
      </c>
      <c r="F69" s="74"/>
      <c r="G69" s="73"/>
    </row>
    <row r="70" spans="1:7" s="70" customFormat="1" ht="19.5" customHeight="1">
      <c r="A70" s="71" t="s">
        <v>320</v>
      </c>
      <c r="B70" s="72" t="s">
        <v>321</v>
      </c>
      <c r="C70" s="74"/>
      <c r="D70" s="74">
        <v>0</v>
      </c>
      <c r="E70" s="74">
        <v>10</v>
      </c>
      <c r="F70" s="74"/>
      <c r="G70" s="73"/>
    </row>
    <row r="71" spans="1:7" s="70" customFormat="1" ht="19.5" customHeight="1">
      <c r="A71" s="71" t="s">
        <v>322</v>
      </c>
      <c r="B71" s="72" t="s">
        <v>323</v>
      </c>
      <c r="C71" s="74"/>
      <c r="D71" s="74">
        <v>0</v>
      </c>
      <c r="E71" s="74">
        <v>37.647259999999996</v>
      </c>
      <c r="F71" s="74"/>
      <c r="G71" s="73"/>
    </row>
    <row r="72" spans="1:7" s="70" customFormat="1" ht="19.5" customHeight="1">
      <c r="A72" s="71" t="s">
        <v>324</v>
      </c>
      <c r="B72" s="72" t="s">
        <v>325</v>
      </c>
      <c r="C72" s="74"/>
      <c r="D72" s="74">
        <v>0</v>
      </c>
      <c r="E72" s="74">
        <v>37.647259999999996</v>
      </c>
      <c r="F72" s="74"/>
      <c r="G72" s="73"/>
    </row>
    <row r="73" spans="1:7" s="70" customFormat="1" ht="19.5" customHeight="1">
      <c r="A73" s="71" t="s">
        <v>326</v>
      </c>
      <c r="B73" s="72" t="s">
        <v>327</v>
      </c>
      <c r="C73" s="74"/>
      <c r="D73" s="74">
        <v>763.376409</v>
      </c>
      <c r="E73" s="74">
        <v>1502.165506</v>
      </c>
      <c r="F73" s="74"/>
      <c r="G73" s="73"/>
    </row>
    <row r="74" spans="1:7" s="70" customFormat="1" ht="19.5" customHeight="1">
      <c r="A74" s="71" t="s">
        <v>328</v>
      </c>
      <c r="B74" s="72" t="s">
        <v>329</v>
      </c>
      <c r="C74" s="74"/>
      <c r="D74" s="74">
        <v>64</v>
      </c>
      <c r="E74" s="74">
        <v>695.001731</v>
      </c>
      <c r="F74" s="74"/>
      <c r="G74" s="73"/>
    </row>
    <row r="75" spans="1:7" s="70" customFormat="1" ht="19.5" customHeight="1">
      <c r="A75" s="71" t="s">
        <v>330</v>
      </c>
      <c r="B75" s="72" t="s">
        <v>203</v>
      </c>
      <c r="C75" s="74"/>
      <c r="D75" s="74">
        <v>0</v>
      </c>
      <c r="E75" s="74">
        <v>128.361203</v>
      </c>
      <c r="F75" s="74"/>
      <c r="G75" s="73"/>
    </row>
    <row r="76" spans="1:7" s="70" customFormat="1" ht="19.5" customHeight="1">
      <c r="A76" s="71" t="s">
        <v>331</v>
      </c>
      <c r="B76" s="72" t="s">
        <v>332</v>
      </c>
      <c r="C76" s="74"/>
      <c r="D76" s="74">
        <v>0</v>
      </c>
      <c r="E76" s="74">
        <v>69.983731</v>
      </c>
      <c r="F76" s="74"/>
      <c r="G76" s="73"/>
    </row>
    <row r="77" spans="1:7" s="70" customFormat="1" ht="19.5" customHeight="1">
      <c r="A77" s="71" t="s">
        <v>333</v>
      </c>
      <c r="B77" s="72" t="s">
        <v>334</v>
      </c>
      <c r="C77" s="74"/>
      <c r="D77" s="74">
        <v>64</v>
      </c>
      <c r="E77" s="74">
        <v>496.656797</v>
      </c>
      <c r="F77" s="74"/>
      <c r="G77" s="73"/>
    </row>
    <row r="78" spans="1:7" s="70" customFormat="1" ht="19.5" customHeight="1">
      <c r="A78" s="71" t="s">
        <v>335</v>
      </c>
      <c r="B78" s="72" t="s">
        <v>336</v>
      </c>
      <c r="C78" s="74"/>
      <c r="D78" s="74">
        <v>699.376409</v>
      </c>
      <c r="E78" s="74">
        <v>807.163775</v>
      </c>
      <c r="F78" s="74"/>
      <c r="G78" s="73"/>
    </row>
    <row r="79" spans="1:7" s="70" customFormat="1" ht="19.5" customHeight="1">
      <c r="A79" s="71" t="s">
        <v>337</v>
      </c>
      <c r="B79" s="72" t="s">
        <v>338</v>
      </c>
      <c r="C79" s="74"/>
      <c r="D79" s="74">
        <v>699.376409</v>
      </c>
      <c r="E79" s="74">
        <v>807.163775</v>
      </c>
      <c r="F79" s="74"/>
      <c r="G79" s="73"/>
    </row>
    <row r="80" spans="1:7" s="70" customFormat="1" ht="19.5" customHeight="1">
      <c r="A80" s="71" t="s">
        <v>339</v>
      </c>
      <c r="B80" s="72" t="s">
        <v>340</v>
      </c>
      <c r="C80" s="74"/>
      <c r="D80" s="74">
        <v>0</v>
      </c>
      <c r="E80" s="74">
        <v>78.890171</v>
      </c>
      <c r="F80" s="74"/>
      <c r="G80" s="73"/>
    </row>
    <row r="81" spans="1:7" s="70" customFormat="1" ht="19.5" customHeight="1">
      <c r="A81" s="71" t="s">
        <v>341</v>
      </c>
      <c r="B81" s="72" t="s">
        <v>342</v>
      </c>
      <c r="C81" s="74"/>
      <c r="D81" s="74">
        <v>0</v>
      </c>
      <c r="E81" s="74">
        <v>60.83485</v>
      </c>
      <c r="F81" s="74"/>
      <c r="G81" s="73"/>
    </row>
    <row r="82" spans="1:7" s="70" customFormat="1" ht="19.5" customHeight="1">
      <c r="A82" s="71" t="s">
        <v>343</v>
      </c>
      <c r="B82" s="72" t="s">
        <v>344</v>
      </c>
      <c r="C82" s="74"/>
      <c r="D82" s="74">
        <v>0</v>
      </c>
      <c r="E82" s="74">
        <v>60.83485</v>
      </c>
      <c r="F82" s="74"/>
      <c r="G82" s="73"/>
    </row>
    <row r="83" spans="1:7" s="70" customFormat="1" ht="19.5" customHeight="1">
      <c r="A83" s="71" t="s">
        <v>345</v>
      </c>
      <c r="B83" s="72" t="s">
        <v>346</v>
      </c>
      <c r="C83" s="74"/>
      <c r="D83" s="74">
        <v>0</v>
      </c>
      <c r="E83" s="74">
        <v>18.055321</v>
      </c>
      <c r="F83" s="74"/>
      <c r="G83" s="73"/>
    </row>
    <row r="84" spans="1:7" s="70" customFormat="1" ht="19.5" customHeight="1">
      <c r="A84" s="71" t="s">
        <v>347</v>
      </c>
      <c r="B84" s="72" t="s">
        <v>348</v>
      </c>
      <c r="C84" s="74"/>
      <c r="D84" s="74">
        <v>0</v>
      </c>
      <c r="E84" s="74">
        <v>18.055321</v>
      </c>
      <c r="F84" s="74"/>
      <c r="G84" s="73"/>
    </row>
    <row r="85" spans="1:7" s="70" customFormat="1" ht="19.5" customHeight="1">
      <c r="A85" s="75">
        <v>215</v>
      </c>
      <c r="B85" s="72" t="s">
        <v>349</v>
      </c>
      <c r="C85" s="74"/>
      <c r="D85" s="74">
        <v>0</v>
      </c>
      <c r="E85" s="74">
        <v>131.093132</v>
      </c>
      <c r="F85" s="74"/>
      <c r="G85" s="73"/>
    </row>
    <row r="86" spans="1:7" s="70" customFormat="1" ht="19.5" customHeight="1">
      <c r="A86" s="71" t="s">
        <v>350</v>
      </c>
      <c r="B86" s="72" t="s">
        <v>351</v>
      </c>
      <c r="C86" s="74"/>
      <c r="D86" s="74">
        <v>0</v>
      </c>
      <c r="E86" s="74">
        <v>131.093132</v>
      </c>
      <c r="F86" s="74"/>
      <c r="G86" s="73"/>
    </row>
    <row r="87" spans="1:7" s="70" customFormat="1" ht="19.5" customHeight="1">
      <c r="A87" s="71" t="s">
        <v>352</v>
      </c>
      <c r="B87" s="72" t="s">
        <v>353</v>
      </c>
      <c r="C87" s="74"/>
      <c r="D87" s="74">
        <v>0</v>
      </c>
      <c r="E87" s="74">
        <v>131.093132</v>
      </c>
      <c r="F87" s="74"/>
      <c r="G87" s="73"/>
    </row>
    <row r="88" spans="1:6" ht="13.5">
      <c r="A88" s="45"/>
      <c r="B88" s="45"/>
      <c r="C88" s="45"/>
      <c r="D88" s="45"/>
      <c r="E88" s="45"/>
      <c r="F88" s="45"/>
    </row>
  </sheetData>
  <sheetProtection/>
  <mergeCells count="9">
    <mergeCell ref="A2:F2"/>
    <mergeCell ref="A3:B3"/>
    <mergeCell ref="E3:F3"/>
    <mergeCell ref="A4:A5"/>
    <mergeCell ref="B4:B5"/>
    <mergeCell ref="C4:C5"/>
    <mergeCell ref="D4:D5"/>
    <mergeCell ref="E4:E5"/>
    <mergeCell ref="F4:F5"/>
  </mergeCells>
  <printOptions/>
  <pageMargins left="0.75" right="0.75" top="1" bottom="1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SheetLayoutView="100" workbookViewId="0" topLeftCell="A1">
      <selection activeCell="G61" sqref="G61"/>
    </sheetView>
  </sheetViews>
  <sheetFormatPr defaultColWidth="9.00390625" defaultRowHeight="13.5"/>
  <cols>
    <col min="1" max="1" width="12.375" style="0" customWidth="1"/>
    <col min="2" max="2" width="26.125" style="0" customWidth="1"/>
    <col min="3" max="5" width="16.50390625" style="0" customWidth="1"/>
  </cols>
  <sheetData>
    <row r="1" spans="1:5" ht="13.5" customHeight="1">
      <c r="A1" s="111"/>
      <c r="B1" s="111"/>
      <c r="C1" s="111"/>
      <c r="D1" s="111"/>
      <c r="E1" s="14" t="s">
        <v>13</v>
      </c>
    </row>
    <row r="2" spans="1:5" ht="27" customHeight="1">
      <c r="A2" s="89" t="s">
        <v>101</v>
      </c>
      <c r="B2" s="89"/>
      <c r="C2" s="89"/>
      <c r="D2" s="89"/>
      <c r="E2" s="89"/>
    </row>
    <row r="3" spans="1:5" ht="14.25" customHeight="1" thickBot="1">
      <c r="A3" s="112" t="s">
        <v>362</v>
      </c>
      <c r="B3" s="112"/>
      <c r="C3" s="113" t="s">
        <v>19</v>
      </c>
      <c r="D3" s="113"/>
      <c r="E3" s="113"/>
    </row>
    <row r="4" spans="1:6" ht="21" customHeight="1">
      <c r="A4" s="93" t="s">
        <v>102</v>
      </c>
      <c r="B4" s="94"/>
      <c r="C4" s="94" t="s">
        <v>103</v>
      </c>
      <c r="D4" s="94"/>
      <c r="E4" s="96"/>
      <c r="F4" s="42"/>
    </row>
    <row r="5" spans="1:6" ht="21" customHeight="1">
      <c r="A5" s="17" t="s">
        <v>78</v>
      </c>
      <c r="B5" s="18" t="s">
        <v>79</v>
      </c>
      <c r="C5" s="18" t="s">
        <v>74</v>
      </c>
      <c r="D5" s="18" t="s">
        <v>104</v>
      </c>
      <c r="E5" s="19" t="s">
        <v>105</v>
      </c>
      <c r="F5" s="42"/>
    </row>
    <row r="6" spans="1:6" ht="14.25" customHeight="1">
      <c r="A6" s="17" t="s">
        <v>77</v>
      </c>
      <c r="B6" s="18" t="s">
        <v>77</v>
      </c>
      <c r="C6" s="18">
        <v>1</v>
      </c>
      <c r="D6" s="18">
        <v>2</v>
      </c>
      <c r="E6" s="19">
        <v>3</v>
      </c>
      <c r="F6" s="42"/>
    </row>
    <row r="7" spans="1:6" ht="19.5" customHeight="1">
      <c r="A7" s="20"/>
      <c r="B7" s="21" t="s">
        <v>74</v>
      </c>
      <c r="C7" s="58">
        <f>SUM(C8:C37)</f>
        <v>2915.618252</v>
      </c>
      <c r="D7" s="58">
        <f>D8+D37</f>
        <v>2525.156852</v>
      </c>
      <c r="E7" s="59">
        <f>E17</f>
        <v>390.4614</v>
      </c>
      <c r="F7" s="42"/>
    </row>
    <row r="8" spans="1:6" ht="19.5" customHeight="1">
      <c r="A8" s="20"/>
      <c r="B8" s="21" t="s">
        <v>106</v>
      </c>
      <c r="C8" s="58">
        <v>2250.518359</v>
      </c>
      <c r="D8" s="58">
        <f>SUM(D9:D16)</f>
        <v>2250.518359</v>
      </c>
      <c r="E8" s="58"/>
      <c r="F8" s="42"/>
    </row>
    <row r="9" spans="1:6" ht="19.5" customHeight="1">
      <c r="A9" s="20">
        <v>30101</v>
      </c>
      <c r="B9" s="21" t="s">
        <v>107</v>
      </c>
      <c r="C9" s="58"/>
      <c r="D9" s="58">
        <v>513.0172</v>
      </c>
      <c r="E9" s="58"/>
      <c r="F9" s="42"/>
    </row>
    <row r="10" spans="1:6" ht="19.5" customHeight="1">
      <c r="A10" s="20">
        <v>30102</v>
      </c>
      <c r="B10" s="21" t="s">
        <v>108</v>
      </c>
      <c r="C10" s="58"/>
      <c r="D10" s="58">
        <v>116.62297</v>
      </c>
      <c r="E10" s="58"/>
      <c r="F10" s="42"/>
    </row>
    <row r="11" spans="1:6" ht="19.5" customHeight="1">
      <c r="A11" s="20">
        <v>30103</v>
      </c>
      <c r="B11" s="21" t="s">
        <v>109</v>
      </c>
      <c r="C11" s="58"/>
      <c r="D11" s="58">
        <v>524.2997</v>
      </c>
      <c r="E11" s="58"/>
      <c r="F11" s="42"/>
    </row>
    <row r="12" spans="1:6" ht="19.5" customHeight="1">
      <c r="A12" s="20">
        <v>30104</v>
      </c>
      <c r="B12" s="21" t="s">
        <v>110</v>
      </c>
      <c r="C12" s="58"/>
      <c r="D12" s="58">
        <v>141.25518</v>
      </c>
      <c r="E12" s="58"/>
      <c r="F12" s="42"/>
    </row>
    <row r="13" spans="1:6" ht="19.5" customHeight="1">
      <c r="A13" s="20">
        <v>30107</v>
      </c>
      <c r="B13" s="21" t="s">
        <v>111</v>
      </c>
      <c r="C13" s="58"/>
      <c r="D13" s="58">
        <v>0</v>
      </c>
      <c r="E13" s="58"/>
      <c r="F13" s="42"/>
    </row>
    <row r="14" spans="1:6" ht="19.5" customHeight="1">
      <c r="A14" s="20">
        <v>30108</v>
      </c>
      <c r="B14" s="21" t="s">
        <v>112</v>
      </c>
      <c r="C14" s="58"/>
      <c r="D14" s="58">
        <v>82.819</v>
      </c>
      <c r="E14" s="58"/>
      <c r="F14" s="42"/>
    </row>
    <row r="15" spans="1:6" ht="19.5" customHeight="1">
      <c r="A15" s="20">
        <v>30109</v>
      </c>
      <c r="B15" s="21" t="s">
        <v>113</v>
      </c>
      <c r="C15" s="58"/>
      <c r="D15" s="58">
        <v>50.9924</v>
      </c>
      <c r="E15" s="58"/>
      <c r="F15" s="42"/>
    </row>
    <row r="16" spans="1:6" ht="19.5" customHeight="1">
      <c r="A16" s="20">
        <v>30199</v>
      </c>
      <c r="B16" s="21" t="s">
        <v>114</v>
      </c>
      <c r="C16" s="58"/>
      <c r="D16" s="58">
        <v>821.511909</v>
      </c>
      <c r="E16" s="58"/>
      <c r="F16" s="42"/>
    </row>
    <row r="17" spans="1:6" ht="19.5" customHeight="1">
      <c r="A17" s="20"/>
      <c r="B17" s="21" t="s">
        <v>115</v>
      </c>
      <c r="C17" s="58">
        <v>390.4614</v>
      </c>
      <c r="D17" s="58"/>
      <c r="E17" s="58">
        <f>SUM(E18:E36)</f>
        <v>390.4614</v>
      </c>
      <c r="F17" s="42"/>
    </row>
    <row r="18" spans="1:6" ht="19.5" customHeight="1">
      <c r="A18" s="20">
        <v>30201</v>
      </c>
      <c r="B18" s="21" t="s">
        <v>116</v>
      </c>
      <c r="C18" s="58"/>
      <c r="D18" s="58"/>
      <c r="E18" s="58">
        <v>92.0957</v>
      </c>
      <c r="F18" s="42"/>
    </row>
    <row r="19" spans="1:6" ht="19.5" customHeight="1">
      <c r="A19" s="20">
        <v>30202</v>
      </c>
      <c r="B19" s="21" t="s">
        <v>117</v>
      </c>
      <c r="C19" s="58"/>
      <c r="D19" s="58"/>
      <c r="E19" s="58">
        <v>0</v>
      </c>
      <c r="F19" s="42"/>
    </row>
    <row r="20" spans="1:6" ht="19.5" customHeight="1">
      <c r="A20" s="20">
        <v>30204</v>
      </c>
      <c r="B20" s="21" t="s">
        <v>118</v>
      </c>
      <c r="C20" s="58"/>
      <c r="D20" s="58"/>
      <c r="E20" s="58">
        <v>0</v>
      </c>
      <c r="F20" s="42"/>
    </row>
    <row r="21" spans="1:6" ht="19.5" customHeight="1">
      <c r="A21" s="20">
        <v>30205</v>
      </c>
      <c r="B21" s="21" t="s">
        <v>358</v>
      </c>
      <c r="C21" s="58"/>
      <c r="D21" s="58"/>
      <c r="E21" s="58">
        <v>7.612</v>
      </c>
      <c r="F21" s="42"/>
    </row>
    <row r="22" spans="1:6" ht="19.5" customHeight="1">
      <c r="A22" s="20">
        <v>30206</v>
      </c>
      <c r="B22" s="21" t="s">
        <v>359</v>
      </c>
      <c r="C22" s="58"/>
      <c r="D22" s="58"/>
      <c r="E22" s="58">
        <v>24.0982</v>
      </c>
      <c r="F22" s="42"/>
    </row>
    <row r="23" spans="1:6" ht="19.5" customHeight="1">
      <c r="A23" s="20">
        <v>30207</v>
      </c>
      <c r="B23" s="21" t="s">
        <v>119</v>
      </c>
      <c r="C23" s="58"/>
      <c r="D23" s="58"/>
      <c r="E23" s="58">
        <v>0</v>
      </c>
      <c r="F23" s="42"/>
    </row>
    <row r="24" spans="1:6" ht="19.5" customHeight="1">
      <c r="A24" s="20"/>
      <c r="B24" s="21" t="s">
        <v>360</v>
      </c>
      <c r="C24" s="58"/>
      <c r="D24" s="58"/>
      <c r="E24" s="58">
        <v>32</v>
      </c>
      <c r="F24" s="42"/>
    </row>
    <row r="25" spans="1:6" ht="19.5" customHeight="1">
      <c r="A25" s="20">
        <v>30211</v>
      </c>
      <c r="B25" s="21" t="s">
        <v>120</v>
      </c>
      <c r="C25" s="58"/>
      <c r="D25" s="58"/>
      <c r="E25" s="58">
        <v>0</v>
      </c>
      <c r="F25" s="42"/>
    </row>
    <row r="26" spans="1:6" ht="19.5" customHeight="1">
      <c r="A26" s="20">
        <v>30212</v>
      </c>
      <c r="B26" s="21" t="s">
        <v>121</v>
      </c>
      <c r="C26" s="58"/>
      <c r="D26" s="58"/>
      <c r="E26" s="58">
        <v>5.9</v>
      </c>
      <c r="F26" s="42"/>
    </row>
    <row r="27" spans="1:6" ht="19.5" customHeight="1">
      <c r="A27" s="20">
        <v>30213</v>
      </c>
      <c r="B27" s="21" t="s">
        <v>122</v>
      </c>
      <c r="C27" s="58"/>
      <c r="D27" s="58"/>
      <c r="E27" s="58">
        <v>0</v>
      </c>
      <c r="F27" s="42"/>
    </row>
    <row r="28" spans="1:6" ht="19.5" customHeight="1">
      <c r="A28" s="20">
        <v>30215</v>
      </c>
      <c r="B28" s="21" t="s">
        <v>123</v>
      </c>
      <c r="C28" s="58"/>
      <c r="D28" s="58"/>
      <c r="E28" s="58">
        <v>0</v>
      </c>
      <c r="F28" s="42"/>
    </row>
    <row r="29" spans="1:6" ht="19.5" customHeight="1">
      <c r="A29" s="20">
        <v>30216</v>
      </c>
      <c r="B29" s="21" t="s">
        <v>124</v>
      </c>
      <c r="C29" s="58"/>
      <c r="D29" s="58"/>
      <c r="E29" s="58">
        <v>0</v>
      </c>
      <c r="F29" s="42"/>
    </row>
    <row r="30" spans="1:6" ht="19.5" customHeight="1">
      <c r="A30" s="20">
        <v>30217</v>
      </c>
      <c r="B30" s="21" t="s">
        <v>125</v>
      </c>
      <c r="C30" s="58"/>
      <c r="D30" s="58"/>
      <c r="E30" s="58">
        <v>5</v>
      </c>
      <c r="F30" s="42"/>
    </row>
    <row r="31" spans="1:6" ht="19.5" customHeight="1">
      <c r="A31" s="20">
        <v>30226</v>
      </c>
      <c r="B31" s="21" t="s">
        <v>126</v>
      </c>
      <c r="C31" s="58"/>
      <c r="D31" s="58"/>
      <c r="E31" s="58">
        <v>0</v>
      </c>
      <c r="F31" s="42"/>
    </row>
    <row r="32" spans="1:6" ht="19.5" customHeight="1">
      <c r="A32" s="20">
        <v>30228</v>
      </c>
      <c r="B32" s="21" t="s">
        <v>127</v>
      </c>
      <c r="C32" s="58"/>
      <c r="D32" s="58"/>
      <c r="E32" s="58">
        <v>0</v>
      </c>
      <c r="F32" s="42"/>
    </row>
    <row r="33" spans="1:6" ht="19.5" customHeight="1">
      <c r="A33" s="20">
        <v>30229</v>
      </c>
      <c r="B33" s="21" t="s">
        <v>128</v>
      </c>
      <c r="C33" s="58"/>
      <c r="D33" s="58"/>
      <c r="E33" s="58">
        <v>0</v>
      </c>
      <c r="F33" s="42"/>
    </row>
    <row r="34" spans="1:6" ht="19.5" customHeight="1">
      <c r="A34" s="20">
        <v>30231</v>
      </c>
      <c r="B34" s="21" t="s">
        <v>129</v>
      </c>
      <c r="C34" s="58"/>
      <c r="D34" s="58"/>
      <c r="E34" s="58">
        <v>0</v>
      </c>
      <c r="F34" s="42"/>
    </row>
    <row r="35" spans="1:6" ht="19.5" customHeight="1">
      <c r="A35" s="20">
        <v>30239</v>
      </c>
      <c r="B35" s="21" t="s">
        <v>130</v>
      </c>
      <c r="C35" s="58"/>
      <c r="D35" s="58"/>
      <c r="E35" s="58">
        <v>0</v>
      </c>
      <c r="F35" s="42"/>
    </row>
    <row r="36" spans="1:6" ht="19.5" customHeight="1">
      <c r="A36" s="20">
        <v>30299</v>
      </c>
      <c r="B36" s="21" t="s">
        <v>131</v>
      </c>
      <c r="C36" s="58"/>
      <c r="D36" s="58"/>
      <c r="E36" s="58">
        <v>223.7555</v>
      </c>
      <c r="F36" s="42"/>
    </row>
    <row r="37" spans="1:6" ht="19.5" customHeight="1">
      <c r="A37" s="20"/>
      <c r="B37" s="21" t="s">
        <v>132</v>
      </c>
      <c r="C37" s="58">
        <v>274.638493</v>
      </c>
      <c r="D37" s="58">
        <f>D39+D41+D44+D47</f>
        <v>274.638493</v>
      </c>
      <c r="E37" s="58"/>
      <c r="F37" s="42"/>
    </row>
    <row r="38" spans="1:6" ht="19.5" customHeight="1">
      <c r="A38" s="20">
        <v>30301</v>
      </c>
      <c r="B38" s="21" t="s">
        <v>133</v>
      </c>
      <c r="C38" s="58"/>
      <c r="D38" s="58">
        <v>0</v>
      </c>
      <c r="E38" s="58"/>
      <c r="F38" s="42"/>
    </row>
    <row r="39" spans="1:6" ht="19.5" customHeight="1">
      <c r="A39" s="20">
        <v>30302</v>
      </c>
      <c r="B39" s="21" t="s">
        <v>361</v>
      </c>
      <c r="C39" s="58"/>
      <c r="D39" s="58">
        <v>134.470893</v>
      </c>
      <c r="E39" s="58"/>
      <c r="F39" s="42"/>
    </row>
    <row r="40" spans="1:6" ht="19.5" customHeight="1">
      <c r="A40" s="20">
        <v>30304</v>
      </c>
      <c r="B40" s="21" t="s">
        <v>134</v>
      </c>
      <c r="C40" s="58"/>
      <c r="D40" s="58">
        <v>0</v>
      </c>
      <c r="E40" s="58"/>
      <c r="F40" s="42"/>
    </row>
    <row r="41" spans="1:6" ht="19.5" customHeight="1">
      <c r="A41" s="20">
        <v>30305</v>
      </c>
      <c r="B41" s="21" t="s">
        <v>135</v>
      </c>
      <c r="C41" s="58"/>
      <c r="D41" s="58">
        <v>20</v>
      </c>
      <c r="E41" s="58"/>
      <c r="F41" s="42"/>
    </row>
    <row r="42" spans="1:6" ht="19.5" customHeight="1">
      <c r="A42" s="20">
        <v>30307</v>
      </c>
      <c r="B42" s="21" t="s">
        <v>136</v>
      </c>
      <c r="C42" s="58"/>
      <c r="D42" s="58">
        <v>0</v>
      </c>
      <c r="E42" s="58"/>
      <c r="F42" s="42"/>
    </row>
    <row r="43" spans="1:6" ht="19.5" customHeight="1">
      <c r="A43" s="20">
        <v>30309</v>
      </c>
      <c r="B43" s="21" t="s">
        <v>137</v>
      </c>
      <c r="C43" s="58"/>
      <c r="D43" s="58">
        <v>0</v>
      </c>
      <c r="E43" s="58"/>
      <c r="F43" s="42"/>
    </row>
    <row r="44" spans="1:6" ht="19.5" customHeight="1">
      <c r="A44" s="20">
        <v>30311</v>
      </c>
      <c r="B44" s="21" t="s">
        <v>138</v>
      </c>
      <c r="C44" s="58"/>
      <c r="D44" s="58">
        <v>105.7186</v>
      </c>
      <c r="E44" s="58"/>
      <c r="F44" s="42"/>
    </row>
    <row r="45" spans="1:6" ht="19.5" customHeight="1">
      <c r="A45" s="20">
        <v>30312</v>
      </c>
      <c r="B45" s="21" t="s">
        <v>139</v>
      </c>
      <c r="C45" s="58"/>
      <c r="D45" s="58">
        <v>0</v>
      </c>
      <c r="E45" s="58"/>
      <c r="F45" s="42"/>
    </row>
    <row r="46" spans="1:6" ht="19.5" customHeight="1">
      <c r="A46" s="20">
        <v>30313</v>
      </c>
      <c r="B46" s="21" t="s">
        <v>140</v>
      </c>
      <c r="C46" s="58"/>
      <c r="D46" s="58">
        <v>0</v>
      </c>
      <c r="E46" s="58"/>
      <c r="F46" s="42"/>
    </row>
    <row r="47" spans="1:6" ht="19.5" customHeight="1">
      <c r="A47" s="20">
        <v>30399</v>
      </c>
      <c r="B47" s="21" t="s">
        <v>141</v>
      </c>
      <c r="C47" s="58"/>
      <c r="D47" s="58">
        <v>14.449</v>
      </c>
      <c r="E47" s="58"/>
      <c r="F47" s="42"/>
    </row>
    <row r="48" spans="1:6" ht="19.5" customHeight="1">
      <c r="A48" s="20">
        <v>31099</v>
      </c>
      <c r="B48" s="21" t="s">
        <v>185</v>
      </c>
      <c r="C48" s="58"/>
      <c r="D48" s="58">
        <v>0</v>
      </c>
      <c r="E48" s="58"/>
      <c r="F48" s="42"/>
    </row>
    <row r="49" spans="1:6" ht="19.5" customHeight="1">
      <c r="A49" s="20">
        <v>31002</v>
      </c>
      <c r="B49" s="21" t="s">
        <v>186</v>
      </c>
      <c r="C49" s="58"/>
      <c r="D49" s="58">
        <v>0</v>
      </c>
      <c r="E49" s="58"/>
      <c r="F49" s="42"/>
    </row>
    <row r="50" spans="1:6" ht="19.5" customHeight="1">
      <c r="A50" s="20"/>
      <c r="B50" s="21"/>
      <c r="C50" s="27"/>
      <c r="D50" s="76"/>
      <c r="E50" s="23"/>
      <c r="F50" s="42"/>
    </row>
    <row r="51" spans="1:6" ht="19.5" customHeight="1" thickBot="1">
      <c r="A51" s="9"/>
      <c r="B51" s="10"/>
      <c r="C51" s="28"/>
      <c r="D51" s="28"/>
      <c r="E51" s="11"/>
      <c r="F51" s="42"/>
    </row>
    <row r="52" spans="1:5" ht="13.5">
      <c r="A52" s="45"/>
      <c r="B52" s="45"/>
      <c r="C52" s="45"/>
      <c r="D52" s="45"/>
      <c r="E52" s="45"/>
    </row>
  </sheetData>
  <sheetProtection/>
  <mergeCells count="7">
    <mergeCell ref="A4:B4"/>
    <mergeCell ref="C4:E4"/>
    <mergeCell ref="A1:B1"/>
    <mergeCell ref="C1:D1"/>
    <mergeCell ref="A2:E2"/>
    <mergeCell ref="A3:B3"/>
    <mergeCell ref="C3:E3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雨林木风</cp:lastModifiedBy>
  <cp:lastPrinted>2017-08-22T03:05:54Z</cp:lastPrinted>
  <dcterms:created xsi:type="dcterms:W3CDTF">2017-06-22T03:01:01Z</dcterms:created>
  <dcterms:modified xsi:type="dcterms:W3CDTF">2017-09-11T08:41:13Z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