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4" windowWidth="9648" windowHeight="10656" activeTab="0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政府性基金支出预算表" sheetId="8" r:id="rId8"/>
    <sheet name="表08三公经费预算表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<sst xmlns="http://schemas.openxmlformats.org/spreadsheetml/2006/main" count="364" uniqueCount="238">
  <si>
    <t xml:space="preserve">  20805</t>
  </si>
  <si>
    <t xml:space="preserve">    2080504</t>
  </si>
  <si>
    <t xml:space="preserve">    2080505</t>
  </si>
  <si>
    <t xml:space="preserve">    2080506</t>
  </si>
  <si>
    <t xml:space="preserve">  21011</t>
  </si>
  <si>
    <t xml:space="preserve">    2101101</t>
  </si>
  <si>
    <t xml:space="preserve">    2101102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</si>
  <si>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</si>
  <si>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</si>
  <si>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</si>
  <si>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</si>
  <si>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</si>
  <si>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</si>
  <si>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本年收入合计</t>
  </si>
  <si>
    <t>本年支出合计</t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</si>
  <si>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</si>
  <si>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</t>
  </si>
  <si>
    <t xml:space="preserve">  结转下年</t>
  </si>
  <si>
    <t>单位名称：</t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</si>
  <si>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</si>
  <si>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</si>
  <si>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</si>
  <si>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</si>
  <si>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</si>
  <si>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</t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</si>
  <si>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</si>
  <si>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</si>
  <si>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t>单位：万元</t>
  </si>
  <si>
    <t>功能科目</t>
  </si>
  <si>
    <t>合计</t>
  </si>
  <si>
    <t>基本支出</t>
  </si>
  <si>
    <t>项目支出</t>
  </si>
  <si>
    <t>备注</t>
  </si>
  <si>
    <t>科目编码</t>
  </si>
  <si>
    <t>科目名称</t>
  </si>
  <si>
    <t>社会保障和就业支出</t>
  </si>
  <si>
    <t xml:space="preserve">  行政事业单位离退休</t>
  </si>
  <si>
    <t xml:space="preserve">  行政事业单位医疗</t>
  </si>
  <si>
    <t>单位：万元</t>
  </si>
  <si>
    <t>经济分类科目</t>
  </si>
  <si>
    <t xml:space="preserve">  301</t>
  </si>
  <si>
    <t>工资福利支出</t>
  </si>
  <si>
    <t xml:space="preserve">    30101</t>
  </si>
  <si>
    <t xml:space="preserve">    30102</t>
  </si>
  <si>
    <t xml:space="preserve">    30108</t>
  </si>
  <si>
    <t xml:space="preserve">    30109</t>
  </si>
  <si>
    <t xml:space="preserve">    30199</t>
  </si>
  <si>
    <t xml:space="preserve">  302</t>
  </si>
  <si>
    <t>商品和服务支出</t>
  </si>
  <si>
    <t xml:space="preserve">    30209</t>
  </si>
  <si>
    <t xml:space="preserve">    30212</t>
  </si>
  <si>
    <t xml:space="preserve">    30217</t>
  </si>
  <si>
    <t xml:space="preserve">    30228</t>
  </si>
  <si>
    <t xml:space="preserve">    30229</t>
  </si>
  <si>
    <t xml:space="preserve">    30239</t>
  </si>
  <si>
    <t xml:space="preserve">  303</t>
  </si>
  <si>
    <t>对个人和家庭的补助</t>
  </si>
  <si>
    <t xml:space="preserve">    30301</t>
  </si>
  <si>
    <t xml:space="preserve">    30302</t>
  </si>
  <si>
    <t xml:space="preserve">    30307</t>
  </si>
  <si>
    <t xml:space="preserve">    30399</t>
  </si>
  <si>
    <t>单位名称</t>
  </si>
  <si>
    <t>上年结转</t>
  </si>
  <si>
    <t>财政拨款</t>
  </si>
  <si>
    <t>专户资金</t>
  </si>
  <si>
    <t>事业收入（不含专户资金）</t>
  </si>
  <si>
    <t>用事业基金弥补收支差额</t>
  </si>
  <si>
    <t>一般公共预算</t>
  </si>
  <si>
    <t>政府性基金预算</t>
  </si>
  <si>
    <t>**</t>
  </si>
  <si>
    <t xml:space="preserve"> </t>
  </si>
  <si>
    <t>人员支出</t>
  </si>
  <si>
    <t>公用支出</t>
  </si>
  <si>
    <r>
      <rPr>
        <sz val="11"/>
        <rFont val="宋体"/>
        <family val="0"/>
      </rPr>
      <t>单位：万元</t>
    </r>
  </si>
  <si>
    <t>项目名称</t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</si>
  <si>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</si>
  <si>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</si>
  <si>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</si>
  <si>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t xml:space="preserve">           </t>
    </r>
    <r>
      <rPr>
        <sz val="11"/>
        <rFont val="宋体"/>
        <family val="0"/>
      </rPr>
      <t>其中：公务用车购置费</t>
    </r>
  </si>
  <si>
    <r>
      <t xml:space="preserve">                      </t>
    </r>
    <r>
      <rPr>
        <sz val="11"/>
        <rFont val="宋体"/>
        <family val="0"/>
      </rPr>
      <t>公务用车运行费</t>
    </r>
  </si>
  <si>
    <r>
      <rPr>
        <sz val="11"/>
        <rFont val="方正书宋_GBK"/>
        <family val="3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3"/>
      </rPr>
      <t>计</t>
    </r>
  </si>
  <si>
    <t>合计</t>
  </si>
  <si>
    <r>
      <t>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</si>
  <si>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表01</t>
  </si>
  <si>
    <t>表04</t>
  </si>
  <si>
    <t>表05</t>
  </si>
  <si>
    <t>表08</t>
  </si>
  <si>
    <t>表02</t>
  </si>
  <si>
    <t>表03</t>
  </si>
  <si>
    <t>表06</t>
  </si>
  <si>
    <t>表07</t>
  </si>
  <si>
    <t>一、财政拨款（见备注）</t>
  </si>
  <si>
    <t>二、专户资金（教育）</t>
  </si>
  <si>
    <t>三、事业收入（不含专户资金）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</si>
  <si>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</si>
  <si>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</si>
  <si>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</si>
  <si>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t>四、经营收入</t>
  </si>
  <si>
    <t>经营收入</t>
  </si>
  <si>
    <t>表02：</t>
  </si>
  <si>
    <t>表03：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</si>
  <si>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</si>
  <si>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五、其他收入(见备注）</t>
  </si>
  <si>
    <t>其他收入（见备注）</t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</si>
  <si>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</si>
  <si>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r>
      <t>表0</t>
    </r>
    <r>
      <rPr>
        <sz val="9"/>
        <rFont val="宋体"/>
        <family val="0"/>
      </rPr>
      <t>6</t>
    </r>
    <r>
      <rPr>
        <sz val="9"/>
        <rFont val="宋体"/>
        <family val="0"/>
      </rPr>
      <t>：</t>
    </r>
  </si>
  <si>
    <t>金额</t>
  </si>
  <si>
    <t xml:space="preserve">    30110</t>
  </si>
  <si>
    <t xml:space="preserve">    30112</t>
  </si>
  <si>
    <t xml:space="preserve">    30113</t>
  </si>
  <si>
    <t xml:space="preserve">    30299</t>
  </si>
  <si>
    <r>
      <t>表07</t>
    </r>
    <r>
      <rPr>
        <sz val="9"/>
        <rFont val="宋体"/>
        <family val="0"/>
      </rPr>
      <t>：</t>
    </r>
  </si>
  <si>
    <t>备注：一般公共预算=一般预算+省市专款（一般预算科目）</t>
  </si>
  <si>
    <t>备注：一般公共预算=一般预算+省市专款（一般预算科目）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</si>
  <si>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</si>
  <si>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t>政府性基金预算=基金预算+省市专款（基金预算科目）</t>
  </si>
  <si>
    <t>表08：</t>
  </si>
  <si>
    <t>支出总计：</t>
  </si>
  <si>
    <t>2019年“三公”经费公共财政拨款预算表</t>
  </si>
  <si>
    <t>2019年政府性基金支出预算表</t>
  </si>
  <si>
    <t>2019年一般公共预算基本支出表</t>
  </si>
  <si>
    <t>2019年一般公共预算支出表</t>
  </si>
  <si>
    <t>2019年财政拨款收支预算总表</t>
  </si>
  <si>
    <r>
      <t>2019</t>
    </r>
    <r>
      <rPr>
        <sz val="22"/>
        <rFont val="方正小标宋简体"/>
        <family val="0"/>
      </rPr>
      <t>年支出预算总表</t>
    </r>
  </si>
  <si>
    <t>2019年收入预算总表</t>
  </si>
  <si>
    <t>2019年收支预算总表</t>
  </si>
  <si>
    <t>由一般公共预算安排的“三公”经费预算情况</t>
  </si>
  <si>
    <r>
      <t>2019</t>
    </r>
    <r>
      <rPr>
        <b/>
        <sz val="11"/>
        <rFont val="宋体"/>
        <family val="0"/>
      </rPr>
      <t>年预算数</t>
    </r>
  </si>
  <si>
    <t>六、用事业基金弥补收支差额</t>
  </si>
  <si>
    <t>七、上年结转</t>
  </si>
  <si>
    <t>2019年度部门预算公开报表（公开表式）</t>
  </si>
  <si>
    <r>
      <t>2019</t>
    </r>
    <r>
      <rPr>
        <sz val="11"/>
        <rFont val="宋体"/>
        <family val="0"/>
      </rPr>
      <t>年收支预算总表</t>
    </r>
  </si>
  <si>
    <r>
      <t>2019</t>
    </r>
    <r>
      <rPr>
        <sz val="11"/>
        <rFont val="宋体"/>
        <family val="0"/>
      </rPr>
      <t>年收入预算总表</t>
    </r>
  </si>
  <si>
    <r>
      <t>2019</t>
    </r>
    <r>
      <rPr>
        <sz val="11"/>
        <rFont val="宋体"/>
        <family val="0"/>
      </rPr>
      <t>年支出预算总表</t>
    </r>
  </si>
  <si>
    <r>
      <t>2019</t>
    </r>
    <r>
      <rPr>
        <sz val="11"/>
        <rFont val="宋体"/>
        <family val="0"/>
      </rPr>
      <t>年财政拨款收支预算总表</t>
    </r>
  </si>
  <si>
    <r>
      <t>2019</t>
    </r>
    <r>
      <rPr>
        <sz val="11"/>
        <rFont val="宋体"/>
        <family val="0"/>
      </rPr>
      <t>年一般公共预算支出表</t>
    </r>
  </si>
  <si>
    <r>
      <t>2019</t>
    </r>
    <r>
      <rPr>
        <sz val="11"/>
        <rFont val="宋体"/>
        <family val="0"/>
      </rPr>
      <t>年一般公共预算基本支出表</t>
    </r>
  </si>
  <si>
    <r>
      <t>2019</t>
    </r>
    <r>
      <rPr>
        <sz val="11"/>
        <rFont val="宋体"/>
        <family val="0"/>
      </rPr>
      <t>年政府性基金支出预算表</t>
    </r>
  </si>
  <si>
    <r>
      <t>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经费公共财政拨款预算表</t>
    </r>
  </si>
  <si>
    <t>公共安全支出</t>
  </si>
  <si>
    <t xml:space="preserve">  20405</t>
  </si>
  <si>
    <t xml:space="preserve">  法院</t>
  </si>
  <si>
    <t xml:space="preserve">    2040501</t>
  </si>
  <si>
    <t xml:space="preserve">    行政运行</t>
  </si>
  <si>
    <t xml:space="preserve">    2040502</t>
  </si>
  <si>
    <t xml:space="preserve">    一般行政管理事务</t>
  </si>
  <si>
    <t xml:space="preserve">    2040504</t>
  </si>
  <si>
    <t xml:space="preserve">    案件审判</t>
  </si>
  <si>
    <t xml:space="preserve">    2040550</t>
  </si>
  <si>
    <t xml:space="preserve">    事业运行</t>
  </si>
  <si>
    <t>科学技术支出</t>
  </si>
  <si>
    <t xml:space="preserve">  20699</t>
  </si>
  <si>
    <t xml:space="preserve">  其他科学技术支出</t>
  </si>
  <si>
    <t xml:space="preserve">    2069999</t>
  </si>
  <si>
    <t xml:space="preserve">    其他科学技术支出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</si>
  <si>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</si>
  <si>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</si>
  <si>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</si>
  <si>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行政单位医疗</t>
  </si>
  <si>
    <t xml:space="preserve">    事业单位医疗</t>
  </si>
  <si>
    <t>卫生健康支出</t>
  </si>
  <si>
    <t>西湖区法院</t>
  </si>
  <si>
    <r>
      <t xml:space="preserve">   </t>
    </r>
    <r>
      <rPr>
        <sz val="11"/>
        <rFont val="方正书宋_GBK"/>
        <family val="3"/>
      </rPr>
      <t>区法院（本级）</t>
    </r>
  </si>
  <si>
    <r>
      <t xml:space="preserve">   </t>
    </r>
    <r>
      <rPr>
        <sz val="11"/>
        <rFont val="方正书宋_GBK"/>
        <family val="3"/>
      </rPr>
      <t>区法院司法保障中心</t>
    </r>
  </si>
  <si>
    <t xml:space="preserve">    30231</t>
  </si>
  <si>
    <t xml:space="preserve">  321</t>
  </si>
  <si>
    <t>工资福利支出_事业</t>
  </si>
  <si>
    <t xml:space="preserve">    32101</t>
  </si>
  <si>
    <t xml:space="preserve">    32102</t>
  </si>
  <si>
    <t xml:space="preserve">    32107</t>
  </si>
  <si>
    <t xml:space="preserve">    32108</t>
  </si>
  <si>
    <t xml:space="preserve">    32109</t>
  </si>
  <si>
    <t xml:space="preserve">    32110</t>
  </si>
  <si>
    <t xml:space="preserve">    32112</t>
  </si>
  <si>
    <t xml:space="preserve">    32113</t>
  </si>
  <si>
    <t xml:space="preserve">    32199</t>
  </si>
  <si>
    <t xml:space="preserve">  322</t>
  </si>
  <si>
    <t>商品和服务支出_事业</t>
  </si>
  <si>
    <t xml:space="preserve">    32228</t>
  </si>
  <si>
    <t xml:space="preserve">    32229</t>
  </si>
  <si>
    <t xml:space="preserve">    32231</t>
  </si>
  <si>
    <t xml:space="preserve">    32299</t>
  </si>
  <si>
    <t>单位名称：杭州市西湖区人民法院</t>
  </si>
  <si>
    <t>单位名称：杭州市西湖区人民法院</t>
  </si>
  <si>
    <t>单位名称：杭州市西湖区人民法院</t>
  </si>
  <si>
    <t xml:space="preserve"> 基本工资</t>
  </si>
  <si>
    <t xml:space="preserve"> 津贴补贴</t>
  </si>
  <si>
    <t xml:space="preserve"> 机关事业单位基本养老保险缴费</t>
  </si>
  <si>
    <t xml:space="preserve"> 职业年金缴费</t>
  </si>
  <si>
    <t xml:space="preserve"> 城镇职工基本医疗保险缴费</t>
  </si>
  <si>
    <t xml:space="preserve"> 其他社会保障缴费</t>
  </si>
  <si>
    <t xml:space="preserve"> 住房公积金</t>
  </si>
  <si>
    <t xml:space="preserve"> 其他工资福利支出</t>
  </si>
  <si>
    <t xml:space="preserve"> 物业管理费</t>
  </si>
  <si>
    <t xml:space="preserve"> 因公出国（境）费用</t>
  </si>
  <si>
    <t xml:space="preserve"> 公务接待费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</si>
  <si>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</si>
  <si>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</si>
  <si>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</si>
  <si>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</si>
  <si>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其他商品和服务支出</t>
  </si>
  <si>
    <t xml:space="preserve"> 离休费</t>
  </si>
  <si>
    <t xml:space="preserve"> 退休费</t>
  </si>
  <si>
    <t xml:space="preserve"> 医疗费补助</t>
  </si>
  <si>
    <t xml:space="preserve"> 其他对个人和家庭的补助</t>
  </si>
  <si>
    <t>基本工资_事业</t>
  </si>
  <si>
    <t>津贴补贴_事业</t>
  </si>
  <si>
    <t>绩效工资_事业</t>
  </si>
  <si>
    <t>机关事业单位基本养老保险缴费_事业</t>
  </si>
  <si>
    <t>职业年金缴费_事业</t>
  </si>
  <si>
    <t>城镇职工基本医疗保险缴费_事业</t>
  </si>
  <si>
    <t>其他社会保障缴费_事业</t>
  </si>
  <si>
    <t>住房公积金_事业</t>
  </si>
  <si>
    <t>其他工资福利支出_事业</t>
  </si>
  <si>
    <t>工会经费_事业</t>
  </si>
  <si>
    <t>福利费_事业</t>
  </si>
  <si>
    <t>公务用车运行维护费_事业</t>
  </si>
  <si>
    <t xml:space="preserve">    32239</t>
  </si>
  <si>
    <t>其他交通费用_事业</t>
  </si>
  <si>
    <t>其他商品和服务支出_事业</t>
  </si>
  <si>
    <t>卫生健康支出</t>
  </si>
  <si>
    <t>0</t>
  </si>
  <si>
    <t>0.00</t>
  </si>
  <si>
    <t xml:space="preserve">  229</t>
  </si>
  <si>
    <t>其他支出</t>
  </si>
  <si>
    <t xml:space="preserve">    22904</t>
  </si>
  <si>
    <t xml:space="preserve">  其他政府性基金及对应专项债务收入安排的支出</t>
  </si>
  <si>
    <t xml:space="preserve">    22960</t>
  </si>
  <si>
    <t xml:space="preserve">  彩票公益金及对应专项债务收入安排的支出</t>
  </si>
  <si>
    <t xml:space="preserve">      2296002</t>
  </si>
  <si>
    <t xml:space="preserve">   用于社会福利的彩票公益金支出</t>
  </si>
  <si>
    <t xml:space="preserve">      2296003</t>
  </si>
  <si>
    <t xml:space="preserve">   用于体育事业的彩票公益金支出</t>
  </si>
  <si>
    <t xml:space="preserve">      2296006</t>
  </si>
  <si>
    <t xml:space="preserve">   用于残疾人事业的彩票公益金支出</t>
  </si>
  <si>
    <t xml:space="preserve">      2296099</t>
  </si>
  <si>
    <t xml:space="preserve">   用于其他社会公益事业的彩票公益金支出</t>
  </si>
  <si>
    <t>备注：西湖区法院没有政府性基金预算拨款安排的支出，故本表无数据。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</si>
</sst>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51">
    <font>
      <sz val="9"/>
      <name val="宋体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0"/>
      <name val="方正小标宋_GBK"/>
      <family val="0"/>
    </font>
    <font>
      <sz val="12"/>
      <name val="宋体"/>
      <family val="0"/>
    </font>
    <font>
      <sz val="16"/>
      <name val="仿宋_GB2312"/>
      <family val="3"/>
    </font>
    <font>
      <sz val="10"/>
      <name val="方正书宋_GBK"/>
      <family val="3"/>
    </font>
    <font>
      <sz val="10"/>
      <name val="宋体"/>
      <family val="0"/>
    </font>
    <font>
      <sz val="11"/>
      <name val="方正书宋_GBK"/>
      <family val="3"/>
    </font>
    <font>
      <sz val="22"/>
      <name val="方正小标宋简体"/>
      <family val="0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26"/>
      <name val="宋体"/>
      <family val="0"/>
    </font>
    <font>
      <sz val="16"/>
      <name val="宋体"/>
      <family val="0"/>
    </font>
    <font>
      <sz val="9"/>
      <color indexed="53"/>
      <name val="宋体"/>
      <family val="0"/>
    </font>
    <font>
      <sz val="11"/>
      <color indexed="63"/>
      <name val="仿宋_GB2312"/>
      <family val="3"/>
    </font>
    <font>
      <sz val="11"/>
      <color indexed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1"/>
      <color rgb="FF9C0006"/>
      <name val="仿宋_GB2312"/>
      <family val="3"/>
    </font>
    <font>
      <sz val="11"/>
      <color rgb="FF006100"/>
      <name val="仿宋_GB2312"/>
      <family val="3"/>
    </font>
    <font>
      <b/>
      <sz val="11"/>
      <color theme="1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i/>
      <sz val="11"/>
      <color rgb="FF7F7F7F"/>
      <name val="仿宋_GB2312"/>
      <family val="3"/>
    </font>
    <font>
      <sz val="11"/>
      <color rgb="FFFF0000"/>
      <name val="仿宋_GB2312"/>
      <family val="3"/>
    </font>
    <font>
      <sz val="11"/>
      <color rgb="FFFA7D00"/>
      <name val="仿宋_GB2312"/>
      <family val="3"/>
    </font>
    <font>
      <sz val="11"/>
      <color rgb="FF9C6500"/>
      <name val="仿宋_GB2312"/>
      <family val="3"/>
    </font>
    <font>
      <b/>
      <sz val="11"/>
      <color rgb="FF3F3F3F"/>
      <name val="仿宋_GB2312"/>
      <family val="3"/>
    </font>
    <font>
      <sz val="11"/>
      <color rgb="FF3F3F76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>
      <alignment vertical="top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3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0" borderId="0" xfId="40" applyFont="1" applyAlignment="1">
      <alignment wrapText="1"/>
      <protection/>
    </xf>
    <xf numFmtId="0" fontId="4" fillId="0" borderId="0" xfId="40" applyFont="1">
      <alignment/>
      <protection/>
    </xf>
    <xf numFmtId="0" fontId="4" fillId="0" borderId="0" xfId="40" applyNumberFormat="1" applyFont="1" applyFill="1" applyBorder="1" applyAlignment="1" applyProtection="1">
      <alignment horizontal="left" vertical="center"/>
      <protection/>
    </xf>
    <xf numFmtId="0" fontId="4" fillId="0" borderId="0" xfId="40" applyNumberFormat="1" applyFont="1" applyFill="1" applyBorder="1" applyAlignment="1" applyProtection="1">
      <alignment horizontal="right" vertical="center"/>
      <protection/>
    </xf>
    <xf numFmtId="4" fontId="4" fillId="0" borderId="10" xfId="40" applyNumberFormat="1" applyFont="1" applyFill="1" applyBorder="1" applyAlignment="1" applyProtection="1">
      <alignment horizontal="right" vertical="center"/>
      <protection/>
    </xf>
    <xf numFmtId="0" fontId="4" fillId="0" borderId="10" xfId="40" applyNumberFormat="1" applyFont="1" applyFill="1" applyBorder="1" applyAlignment="1" applyProtection="1">
      <alignment horizontal="left" vertical="center" wrapText="1"/>
      <protection/>
    </xf>
    <xf numFmtId="49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0" applyFont="1" applyFill="1">
      <alignment/>
      <protection/>
    </xf>
    <xf numFmtId="0" fontId="0" fillId="0" borderId="0" xfId="41">
      <alignment/>
      <protection/>
    </xf>
    <xf numFmtId="0" fontId="0" fillId="33" borderId="0" xfId="41" applyNumberFormat="1" applyFont="1" applyFill="1" applyBorder="1" applyAlignment="1" applyProtection="1">
      <alignment horizontal="left" vertical="center"/>
      <protection/>
    </xf>
    <xf numFmtId="0" fontId="0" fillId="0" borderId="0" xfId="41" applyNumberFormat="1" applyFont="1" applyFill="1" applyBorder="1" applyAlignment="1" applyProtection="1">
      <alignment horizontal="left" vertical="center"/>
      <protection/>
    </xf>
    <xf numFmtId="0" fontId="7" fillId="0" borderId="0" xfId="42">
      <alignment vertical="center"/>
      <protection/>
    </xf>
    <xf numFmtId="0" fontId="4" fillId="0" borderId="0" xfId="42" applyFont="1">
      <alignment vertical="center"/>
      <protection/>
    </xf>
    <xf numFmtId="0" fontId="8" fillId="0" borderId="0" xfId="42" applyFont="1" applyAlignment="1">
      <alignment horizontal="left" vertical="center"/>
      <protection/>
    </xf>
    <xf numFmtId="0" fontId="8" fillId="0" borderId="0" xfId="46" applyFont="1" applyAlignment="1">
      <alignment horizontal="left" vertical="center"/>
      <protection/>
    </xf>
    <xf numFmtId="0" fontId="4" fillId="0" borderId="0" xfId="41" applyNumberFormat="1" applyFont="1" applyFill="1" applyBorder="1" applyAlignment="1" applyProtection="1">
      <alignment horizontal="right" vertical="center"/>
      <protection/>
    </xf>
    <xf numFmtId="0" fontId="2" fillId="33" borderId="10" xfId="41" applyNumberFormat="1" applyFont="1" applyFill="1" applyBorder="1" applyAlignment="1" applyProtection="1">
      <alignment horizontal="center" vertical="center"/>
      <protection/>
    </xf>
    <xf numFmtId="39" fontId="4" fillId="0" borderId="10" xfId="41" applyNumberFormat="1" applyFont="1" applyFill="1" applyBorder="1" applyAlignment="1" applyProtection="1">
      <alignment horizontal="center" vertical="center"/>
      <protection/>
    </xf>
    <xf numFmtId="39" fontId="4" fillId="33" borderId="10" xfId="41" applyNumberFormat="1" applyFont="1" applyFill="1" applyBorder="1" applyAlignment="1" applyProtection="1">
      <alignment horizontal="center" vertical="center"/>
      <protection/>
    </xf>
    <xf numFmtId="0" fontId="9" fillId="0" borderId="0" xfId="42" applyFont="1" applyAlignment="1">
      <alignment horizontal="left" vertical="center" wrapText="1"/>
      <protection/>
    </xf>
    <xf numFmtId="0" fontId="10" fillId="0" borderId="0" xfId="42" applyFont="1" applyAlignment="1">
      <alignment horizontal="justify" vertical="center" wrapText="1"/>
      <protection/>
    </xf>
    <xf numFmtId="0" fontId="7" fillId="0" borderId="0" xfId="42" applyFont="1">
      <alignment vertical="center"/>
      <protection/>
    </xf>
    <xf numFmtId="0" fontId="4" fillId="0" borderId="0" xfId="42" applyFont="1" applyAlignment="1">
      <alignment horizontal="justify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right" vertical="center" wrapText="1"/>
      <protection/>
    </xf>
    <xf numFmtId="0" fontId="4" fillId="0" borderId="0" xfId="46" applyFont="1" applyAlignment="1">
      <alignment horizontal="justify" vertical="center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3" fillId="33" borderId="0" xfId="41" applyNumberFormat="1" applyFont="1" applyFill="1" applyBorder="1" applyAlignment="1" applyProtection="1">
      <alignment horizontal="left" vertical="center"/>
      <protection/>
    </xf>
    <xf numFmtId="0" fontId="3" fillId="0" borderId="0" xfId="41" applyFont="1">
      <alignment/>
      <protection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1" applyFont="1">
      <alignment/>
      <protection/>
    </xf>
    <xf numFmtId="49" fontId="4" fillId="0" borderId="0" xfId="40" applyNumberFormat="1" applyFont="1" applyFill="1" applyBorder="1" applyAlignment="1" applyProtection="1">
      <alignment horizontal="left" vertical="center" wrapText="1"/>
      <protection/>
    </xf>
    <xf numFmtId="49" fontId="2" fillId="0" borderId="0" xfId="40" applyNumberFormat="1" applyFont="1" applyFill="1" applyBorder="1" applyAlignment="1" applyProtection="1">
      <alignment horizontal="left" vertical="center" wrapText="1"/>
      <protection/>
    </xf>
    <xf numFmtId="49" fontId="4" fillId="0" borderId="0" xfId="40" applyNumberFormat="1" applyFont="1" applyFill="1" applyBorder="1" applyAlignment="1" applyProtection="1">
      <alignment horizontal="right" vertical="center" wrapText="1"/>
      <protection/>
    </xf>
    <xf numFmtId="0" fontId="5" fillId="0" borderId="0" xfId="41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41" applyFont="1" applyAlignment="1">
      <alignment vertical="center" wrapText="1"/>
      <protection/>
    </xf>
    <xf numFmtId="0" fontId="0" fillId="0" borderId="0" xfId="41" applyAlignment="1">
      <alignment vertical="center" wrapText="1"/>
      <protection/>
    </xf>
    <xf numFmtId="0" fontId="8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0" xfId="41" applyFont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40" applyNumberFormat="1" applyFont="1" applyFill="1" applyBorder="1" applyAlignment="1" applyProtection="1">
      <alignment horizontal="right" vertical="center" wrapText="1"/>
      <protection/>
    </xf>
    <xf numFmtId="0" fontId="0" fillId="0" borderId="0" xfId="41" applyAlignment="1">
      <alignment horizontal="right"/>
      <protection/>
    </xf>
    <xf numFmtId="49" fontId="4" fillId="0" borderId="10" xfId="40" applyNumberFormat="1" applyFont="1" applyFill="1" applyBorder="1" applyAlignment="1" applyProtection="1">
      <alignment horizontal="right" vertical="center" wrapText="1"/>
      <protection/>
    </xf>
    <xf numFmtId="4" fontId="4" fillId="0" borderId="10" xfId="40" applyNumberFormat="1" applyFont="1" applyFill="1" applyBorder="1" applyAlignment="1" applyProtection="1">
      <alignment horizontal="right" vertical="center" wrapText="1"/>
      <protection/>
    </xf>
    <xf numFmtId="0" fontId="5" fillId="0" borderId="0" xfId="46" applyFont="1" applyAlignment="1">
      <alignment horizontal="left" vertical="center" wrapText="1"/>
      <protection/>
    </xf>
    <xf numFmtId="49" fontId="5" fillId="0" borderId="10" xfId="45" applyNumberFormat="1" applyFont="1" applyBorder="1" applyAlignment="1">
      <alignment horizontal="left" vertical="center" wrapText="1"/>
      <protection/>
    </xf>
    <xf numFmtId="39" fontId="5" fillId="0" borderId="10" xfId="45" applyNumberFormat="1" applyFont="1" applyBorder="1" applyAlignment="1">
      <alignment horizontal="right" vertical="center"/>
      <protection/>
    </xf>
    <xf numFmtId="49" fontId="5" fillId="0" borderId="10" xfId="40" applyNumberFormat="1" applyFont="1" applyFill="1" applyBorder="1" applyAlignment="1" applyProtection="1">
      <alignment horizontal="left" vertical="center" wrapText="1"/>
      <protection/>
    </xf>
    <xf numFmtId="4" fontId="5" fillId="0" borderId="10" xfId="43" applyNumberFormat="1" applyFont="1" applyFill="1" applyBorder="1" applyAlignment="1">
      <alignment horizontal="right" vertical="center"/>
    </xf>
    <xf numFmtId="0" fontId="5" fillId="0" borderId="12" xfId="40" applyFont="1" applyBorder="1" applyAlignment="1">
      <alignment horizontal="left" vertical="center" wrapText="1"/>
      <protection/>
    </xf>
    <xf numFmtId="49" fontId="5" fillId="0" borderId="10" xfId="43" applyNumberFormat="1" applyFont="1" applyFill="1" applyBorder="1" applyAlignment="1">
      <alignment horizontal="left" vertical="center" wrapText="1"/>
    </xf>
    <xf numFmtId="49" fontId="4" fillId="0" borderId="10" xfId="46" applyNumberFormat="1" applyFont="1" applyBorder="1" applyAlignment="1">
      <alignment horizontal="right" vertical="center" wrapText="1"/>
      <protection/>
    </xf>
    <xf numFmtId="0" fontId="15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4" fillId="0" borderId="13" xfId="42" applyFont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5" fillId="0" borderId="15" xfId="42" applyFont="1" applyBorder="1" applyAlignment="1">
      <alignment horizontal="left" vertical="center" wrapText="1"/>
      <protection/>
    </xf>
    <xf numFmtId="0" fontId="5" fillId="0" borderId="13" xfId="42" applyFont="1" applyBorder="1" applyAlignment="1">
      <alignment horizontal="center" vertical="center" wrapText="1"/>
      <protection/>
    </xf>
    <xf numFmtId="0" fontId="4" fillId="0" borderId="16" xfId="42" applyFont="1" applyBorder="1" applyAlignment="1">
      <alignment horizontal="center" vertical="center" wrapText="1"/>
      <protection/>
    </xf>
    <xf numFmtId="0" fontId="4" fillId="0" borderId="17" xfId="42" applyFont="1" applyBorder="1" applyAlignment="1">
      <alignment horizontal="center" vertical="center" wrapText="1"/>
      <protection/>
    </xf>
    <xf numFmtId="0" fontId="5" fillId="0" borderId="14" xfId="42" applyFont="1" applyBorder="1" applyAlignment="1">
      <alignment horizontal="center" vertical="center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5" fillId="33" borderId="0" xfId="40" applyNumberFormat="1" applyFont="1" applyFill="1" applyBorder="1" applyAlignment="1" applyProtection="1">
      <alignment horizontal="left" vertical="center"/>
      <protection/>
    </xf>
    <xf numFmtId="0" fontId="4" fillId="33" borderId="0" xfId="40" applyNumberFormat="1" applyFont="1" applyFill="1" applyBorder="1" applyAlignment="1" applyProtection="1">
      <alignment horizontal="left" vertical="center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3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5" fillId="0" borderId="0" xfId="40" applyFont="1" applyAlignment="1">
      <alignment horizontal="left" wrapText="1"/>
      <protection/>
    </xf>
    <xf numFmtId="0" fontId="4" fillId="0" borderId="0" xfId="40" applyFont="1" applyAlignment="1">
      <alignment horizontal="left" wrapText="1"/>
      <protection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49" fontId="2" fillId="0" borderId="16" xfId="40" applyNumberFormat="1" applyFont="1" applyFill="1" applyBorder="1" applyAlignment="1" applyProtection="1">
      <alignment horizontal="center" vertical="center" wrapText="1"/>
      <protection/>
    </xf>
    <xf numFmtId="49" fontId="2" fillId="0" borderId="12" xfId="40" applyNumberFormat="1" applyFont="1" applyFill="1" applyBorder="1" applyAlignment="1" applyProtection="1">
      <alignment horizontal="center" vertical="center" wrapText="1"/>
      <protection/>
    </xf>
    <xf numFmtId="0" fontId="5" fillId="0" borderId="15" xfId="41" applyNumberFormat="1" applyFont="1" applyFill="1" applyBorder="1" applyAlignment="1" applyProtection="1">
      <alignment horizontal="right" vertical="center"/>
      <protection/>
    </xf>
    <xf numFmtId="49" fontId="2" fillId="0" borderId="13" xfId="40" applyNumberFormat="1" applyFont="1" applyFill="1" applyBorder="1" applyAlignment="1" applyProtection="1">
      <alignment horizontal="center" vertical="center" wrapText="1"/>
      <protection/>
    </xf>
    <xf numFmtId="49" fontId="2" fillId="0" borderId="14" xfId="40" applyNumberFormat="1" applyFont="1" applyFill="1" applyBorder="1" applyAlignment="1" applyProtection="1">
      <alignment horizontal="center" vertical="center" wrapText="1"/>
      <protection/>
    </xf>
    <xf numFmtId="49" fontId="2" fillId="0" borderId="13" xfId="40" applyNumberFormat="1" applyFont="1" applyFill="1" applyBorder="1" applyAlignment="1" applyProtection="1">
      <alignment horizontal="right" vertical="center" wrapText="1"/>
      <protection/>
    </xf>
    <xf numFmtId="49" fontId="2" fillId="0" borderId="14" xfId="40" applyNumberFormat="1" applyFont="1" applyFill="1" applyBorder="1" applyAlignment="1" applyProtection="1">
      <alignment horizontal="right" vertical="center" wrapText="1"/>
      <protection/>
    </xf>
    <xf numFmtId="49" fontId="5" fillId="0" borderId="15" xfId="40" applyNumberFormat="1" applyFont="1" applyFill="1" applyBorder="1" applyAlignment="1" applyProtection="1">
      <alignment horizontal="left" vertical="center" wrapText="1"/>
      <protection/>
    </xf>
    <xf numFmtId="0" fontId="5" fillId="0" borderId="16" xfId="40" applyFont="1" applyBorder="1" applyAlignment="1">
      <alignment horizontal="left" vertical="center" wrapText="1"/>
      <protection/>
    </xf>
    <xf numFmtId="0" fontId="5" fillId="0" borderId="17" xfId="40" applyFont="1" applyBorder="1" applyAlignment="1">
      <alignment horizontal="left" vertical="center" wrapText="1"/>
      <protection/>
    </xf>
    <xf numFmtId="0" fontId="6" fillId="0" borderId="0" xfId="41" applyNumberFormat="1" applyFont="1" applyFill="1" applyBorder="1" applyAlignment="1" applyProtection="1">
      <alignment horizontal="center" vertical="center"/>
      <protection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0" fontId="4" fillId="33" borderId="0" xfId="41" applyNumberFormat="1" applyFont="1" applyFill="1" applyBorder="1" applyAlignment="1" applyProtection="1">
      <alignment horizontal="left" vertical="center"/>
      <protection/>
    </xf>
    <xf numFmtId="0" fontId="2" fillId="33" borderId="10" xfId="41" applyNumberFormat="1" applyFont="1" applyFill="1" applyBorder="1" applyAlignment="1" applyProtection="1">
      <alignment horizontal="center" vertical="center"/>
      <protection/>
    </xf>
    <xf numFmtId="0" fontId="4" fillId="0" borderId="10" xfId="41" applyNumberFormat="1" applyFont="1" applyFill="1" applyBorder="1" applyAlignment="1" applyProtection="1">
      <alignment horizontal="center" vertical="center"/>
      <protection/>
    </xf>
    <xf numFmtId="0" fontId="10" fillId="0" borderId="11" xfId="40" applyFont="1" applyBorder="1" applyAlignment="1">
      <alignment horizontal="left" vertical="center" wrapText="1"/>
      <protection/>
    </xf>
    <xf numFmtId="49" fontId="4" fillId="0" borderId="10" xfId="41" applyNumberFormat="1" applyFont="1" applyFill="1" applyBorder="1" applyAlignment="1" applyProtection="1">
      <alignment horizontal="left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_Sheet1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tabSelected="1" zoomScalePageLayoutView="0" workbookViewId="0" topLeftCell="A1">
      <selection activeCell="D14" sqref="D14"/>
    </sheetView>
  </sheetViews>
  <sheetFormatPr defaultColWidth="12" defaultRowHeight="11.25"/>
  <cols>
    <col min="1" max="1" width="6.66015625" style="50" customWidth="1"/>
    <col min="2" max="2" width="73.66015625" style="50" bestFit="1" customWidth="1"/>
    <col min="3" max="4" width="26" style="50" customWidth="1"/>
    <col min="5" max="16384" width="12" style="50" customWidth="1"/>
  </cols>
  <sheetData>
    <row r="1" ht="31.5" customHeight="1"/>
    <row r="2" spans="2:5" ht="80.25" customHeight="1">
      <c r="B2" s="89" t="s">
        <v>130</v>
      </c>
      <c r="C2" s="89"/>
      <c r="D2" s="89"/>
      <c r="E2" s="89"/>
    </row>
    <row r="3" spans="2:5" s="65" customFormat="1" ht="27" customHeight="1">
      <c r="B3" s="4" t="s">
        <v>131</v>
      </c>
      <c r="C3" s="4"/>
      <c r="D3" s="4"/>
      <c r="E3" s="13" t="s">
        <v>83</v>
      </c>
    </row>
    <row r="4" spans="2:5" s="65" customFormat="1" ht="27" customHeight="1">
      <c r="B4" s="4" t="s">
        <v>132</v>
      </c>
      <c r="C4" s="4"/>
      <c r="D4" s="4"/>
      <c r="E4" s="13" t="s">
        <v>87</v>
      </c>
    </row>
    <row r="5" spans="2:5" s="65" customFormat="1" ht="27" customHeight="1">
      <c r="B5" s="4" t="s">
        <v>133</v>
      </c>
      <c r="C5" s="4"/>
      <c r="D5" s="4"/>
      <c r="E5" s="13" t="s">
        <v>88</v>
      </c>
    </row>
    <row r="6" spans="2:5" s="65" customFormat="1" ht="27" customHeight="1">
      <c r="B6" s="4" t="s">
        <v>134</v>
      </c>
      <c r="C6" s="4"/>
      <c r="D6" s="4"/>
      <c r="E6" s="13" t="s">
        <v>84</v>
      </c>
    </row>
    <row r="7" spans="2:5" s="65" customFormat="1" ht="27" customHeight="1">
      <c r="B7" s="4" t="s">
        <v>135</v>
      </c>
      <c r="C7" s="4"/>
      <c r="D7" s="4"/>
      <c r="E7" s="13" t="s">
        <v>85</v>
      </c>
    </row>
    <row r="8" spans="2:5" s="65" customFormat="1" ht="27" customHeight="1">
      <c r="B8" s="4" t="s">
        <v>136</v>
      </c>
      <c r="C8" s="4"/>
      <c r="D8" s="4"/>
      <c r="E8" s="13" t="s">
        <v>89</v>
      </c>
    </row>
    <row r="9" spans="2:5" s="65" customFormat="1" ht="27" customHeight="1">
      <c r="B9" s="4" t="s">
        <v>137</v>
      </c>
      <c r="C9" s="4"/>
      <c r="D9" s="4"/>
      <c r="E9" s="13" t="s">
        <v>90</v>
      </c>
    </row>
    <row r="10" spans="2:5" s="65" customFormat="1" ht="27" customHeight="1">
      <c r="B10" s="4" t="s">
        <v>138</v>
      </c>
      <c r="C10" s="4"/>
      <c r="D10" s="4"/>
      <c r="E10" s="13" t="s">
        <v>86</v>
      </c>
    </row>
    <row r="11" spans="2:5" ht="27" customHeight="1">
      <c r="B11" s="51"/>
      <c r="C11" s="51"/>
      <c r="D11" s="51"/>
      <c r="E11" s="51"/>
    </row>
    <row r="12" spans="2:5" ht="27" customHeight="1">
      <c r="B12" s="51"/>
      <c r="C12" s="51"/>
      <c r="D12" s="51"/>
      <c r="E12" s="51"/>
    </row>
  </sheetData>
  <sheetProtection/>
  <mergeCells count="1">
    <mergeCell ref="B2:E2"/>
  </mergeCells>
  <printOptions/>
  <pageMargins left="1.44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Zeros="0" view="pageLayout" zoomScaleNormal="10" workbookViewId="0" topLeftCell="A10">
      <selection activeCell="C4" sqref="C4:E4"/>
    </sheetView>
  </sheetViews>
  <sheetFormatPr defaultColWidth="9.33203125" defaultRowHeight="11.25"/>
  <cols>
    <col min="1" max="1" width="41.16015625" style="7" customWidth="1"/>
    <col min="2" max="2" width="20" style="2" customWidth="1"/>
    <col min="3" max="3" width="16.66015625" style="2" customWidth="1"/>
    <col min="4" max="4" width="50.33203125" style="2" customWidth="1"/>
    <col min="5" max="5" width="15" style="2" bestFit="1" customWidth="1"/>
    <col min="6" max="6" width="10.83203125" style="2" customWidth="1"/>
    <col min="7" max="16384" width="9" style="2" customWidth="1"/>
  </cols>
  <sheetData>
    <row r="1" ht="23.25" customHeight="1">
      <c r="A1" s="7" t="s">
        <v>12</v>
      </c>
    </row>
    <row r="2" spans="1:6" ht="37.5" customHeight="1">
      <c r="A2" s="91" t="s">
        <v>125</v>
      </c>
      <c r="B2" s="91"/>
      <c r="C2" s="91"/>
      <c r="D2" s="91"/>
      <c r="E2" s="91"/>
      <c r="F2" s="1"/>
    </row>
    <row r="3" spans="1:6" ht="31.5" customHeight="1">
      <c r="A3" s="92" t="s">
        <v>182</v>
      </c>
      <c r="B3" s="93"/>
      <c r="C3" s="93"/>
      <c r="D3" s="93"/>
      <c r="E3" s="3" t="s">
        <v>7</v>
      </c>
      <c r="F3" s="1"/>
    </row>
    <row r="4" spans="1:6" s="8" customFormat="1" ht="22.5" customHeight="1">
      <c r="A4" s="94" t="s">
        <v>8</v>
      </c>
      <c r="B4" s="94"/>
      <c r="C4" s="95" t="s">
        <v>16</v>
      </c>
      <c r="D4" s="94"/>
      <c r="E4" s="94"/>
      <c r="F4" s="1"/>
    </row>
    <row r="5" spans="1:6" s="8" customFormat="1" ht="32.25" customHeight="1">
      <c r="A5" s="72" t="s">
        <v>9</v>
      </c>
      <c r="B5" s="71" t="s">
        <v>10</v>
      </c>
      <c r="C5" s="72" t="s">
        <v>11</v>
      </c>
      <c r="D5" s="71" t="s">
        <v>9</v>
      </c>
      <c r="E5" s="71" t="s">
        <v>10</v>
      </c>
      <c r="F5" s="1"/>
    </row>
    <row r="6" spans="1:6" ht="20.25" customHeight="1">
      <c r="A6" s="4" t="s">
        <v>91</v>
      </c>
      <c r="B6" s="5">
        <f>B7+B8</f>
        <v>7981.58</v>
      </c>
      <c r="C6" s="87">
        <v>204</v>
      </c>
      <c r="D6" s="87" t="s">
        <v>139</v>
      </c>
      <c r="E6" s="85">
        <v>7226.922973999998</v>
      </c>
      <c r="F6" s="1"/>
    </row>
    <row r="7" spans="1:6" ht="20.25" customHeight="1">
      <c r="A7" s="4" t="s">
        <v>95</v>
      </c>
      <c r="B7" s="5">
        <v>7981.58</v>
      </c>
      <c r="C7" s="87" t="s">
        <v>140</v>
      </c>
      <c r="D7" s="87" t="s">
        <v>141</v>
      </c>
      <c r="E7" s="85">
        <v>7226.922973999998</v>
      </c>
      <c r="F7" s="1"/>
    </row>
    <row r="8" spans="1:6" ht="20.25" customHeight="1">
      <c r="A8" s="4" t="s">
        <v>96</v>
      </c>
      <c r="B8" s="5">
        <v>0</v>
      </c>
      <c r="C8" s="87" t="s">
        <v>142</v>
      </c>
      <c r="D8" s="87" t="s">
        <v>143</v>
      </c>
      <c r="E8" s="85">
        <v>4891.225353999999</v>
      </c>
      <c r="F8" s="1"/>
    </row>
    <row r="9" spans="1:6" ht="20.25" customHeight="1">
      <c r="A9" s="4" t="s">
        <v>92</v>
      </c>
      <c r="B9" s="5">
        <v>0</v>
      </c>
      <c r="C9" s="87" t="s">
        <v>144</v>
      </c>
      <c r="D9" s="87" t="s">
        <v>145</v>
      </c>
      <c r="E9" s="85">
        <v>731.2931</v>
      </c>
      <c r="F9" s="1"/>
    </row>
    <row r="10" spans="1:6" ht="20.25" customHeight="1">
      <c r="A10" s="69" t="s">
        <v>93</v>
      </c>
      <c r="B10" s="5">
        <v>0</v>
      </c>
      <c r="C10" s="87" t="s">
        <v>146</v>
      </c>
      <c r="D10" s="87" t="s">
        <v>147</v>
      </c>
      <c r="E10" s="85">
        <v>700</v>
      </c>
      <c r="F10" s="1"/>
    </row>
    <row r="11" spans="1:6" ht="20.25" customHeight="1">
      <c r="A11" s="54" t="s">
        <v>97</v>
      </c>
      <c r="B11" s="5"/>
      <c r="C11" s="87" t="s">
        <v>148</v>
      </c>
      <c r="D11" s="87" t="s">
        <v>149</v>
      </c>
      <c r="E11" s="85">
        <v>904.4045200000002</v>
      </c>
      <c r="F11" s="1"/>
    </row>
    <row r="12" spans="1:6" ht="20.25" customHeight="1">
      <c r="A12" s="54" t="s">
        <v>102</v>
      </c>
      <c r="B12" s="5"/>
      <c r="C12" s="87">
        <v>206</v>
      </c>
      <c r="D12" s="87" t="s">
        <v>150</v>
      </c>
      <c r="E12" s="85">
        <v>100</v>
      </c>
      <c r="F12" s="1"/>
    </row>
    <row r="13" spans="1:6" ht="20.25" customHeight="1">
      <c r="A13" s="9"/>
      <c r="B13" s="5">
        <v>0</v>
      </c>
      <c r="C13" s="87" t="s">
        <v>151</v>
      </c>
      <c r="D13" s="87" t="s">
        <v>152</v>
      </c>
      <c r="E13" s="85">
        <v>100</v>
      </c>
      <c r="F13" s="1"/>
    </row>
    <row r="14" spans="1:6" ht="20.25" customHeight="1">
      <c r="A14" s="4"/>
      <c r="B14" s="5">
        <v>0</v>
      </c>
      <c r="C14" s="87" t="s">
        <v>153</v>
      </c>
      <c r="D14" s="87" t="s">
        <v>154</v>
      </c>
      <c r="E14" s="85">
        <v>100</v>
      </c>
      <c r="F14" s="1"/>
    </row>
    <row r="15" spans="1:6" ht="20.25" customHeight="1">
      <c r="A15" s="4"/>
      <c r="B15" s="5">
        <v>0</v>
      </c>
      <c r="C15" s="87">
        <v>208</v>
      </c>
      <c r="D15" s="87" t="s">
        <v>35</v>
      </c>
      <c r="E15" s="85">
        <v>450.07</v>
      </c>
      <c r="F15" s="1"/>
    </row>
    <row r="16" spans="1:6" ht="20.25" customHeight="1">
      <c r="A16" s="4"/>
      <c r="B16" s="5">
        <v>0</v>
      </c>
      <c r="C16" s="87" t="s">
        <v>0</v>
      </c>
      <c r="D16" s="87" t="s">
        <v>36</v>
      </c>
      <c r="E16" s="85">
        <v>450.07</v>
      </c>
      <c r="F16" s="1"/>
    </row>
    <row r="17" spans="1:6" ht="20.25" customHeight="1">
      <c r="A17" s="4"/>
      <c r="B17" s="5">
        <v>0</v>
      </c>
      <c r="C17" s="87" t="s">
        <v>1</v>
      </c>
      <c r="D17" s="87" t="s">
        <v>155</v>
      </c>
      <c r="E17" s="85">
        <v>65.99306</v>
      </c>
      <c r="F17" s="1"/>
    </row>
    <row r="18" spans="1:6" ht="20.25" customHeight="1">
      <c r="A18" s="9"/>
      <c r="B18" s="10"/>
      <c r="C18" s="87" t="s">
        <v>2</v>
      </c>
      <c r="D18" s="87" t="s">
        <v>156</v>
      </c>
      <c r="E18" s="85">
        <v>274.3368</v>
      </c>
      <c r="F18" s="1"/>
    </row>
    <row r="19" spans="1:6" ht="20.25" customHeight="1">
      <c r="A19" s="9"/>
      <c r="B19" s="10"/>
      <c r="C19" s="87" t="s">
        <v>3</v>
      </c>
      <c r="D19" s="87" t="s">
        <v>157</v>
      </c>
      <c r="E19" s="85">
        <v>109.74</v>
      </c>
      <c r="F19" s="1"/>
    </row>
    <row r="20" spans="1:6" ht="20.25" customHeight="1">
      <c r="A20" s="9"/>
      <c r="B20" s="10"/>
      <c r="C20" s="87">
        <v>210</v>
      </c>
      <c r="D20" s="87" t="s">
        <v>160</v>
      </c>
      <c r="E20" s="85">
        <v>204.58821600000002</v>
      </c>
      <c r="F20" s="1"/>
    </row>
    <row r="21" spans="1:6" ht="20.25" customHeight="1">
      <c r="A21" s="9"/>
      <c r="B21" s="10"/>
      <c r="C21" s="87" t="s">
        <v>4</v>
      </c>
      <c r="D21" s="87" t="s">
        <v>37</v>
      </c>
      <c r="E21" s="85">
        <v>204.58821600000002</v>
      </c>
      <c r="F21" s="1"/>
    </row>
    <row r="22" spans="1:6" ht="20.25" customHeight="1">
      <c r="A22" s="9"/>
      <c r="B22" s="10"/>
      <c r="C22" s="87" t="s">
        <v>5</v>
      </c>
      <c r="D22" s="87" t="s">
        <v>158</v>
      </c>
      <c r="E22" s="85">
        <v>171.662652</v>
      </c>
      <c r="F22" s="1"/>
    </row>
    <row r="23" spans="1:6" ht="20.25" customHeight="1">
      <c r="A23" s="9"/>
      <c r="B23" s="10"/>
      <c r="C23" s="87" t="s">
        <v>6</v>
      </c>
      <c r="D23" s="87" t="s">
        <v>159</v>
      </c>
      <c r="E23" s="85">
        <v>32.925564</v>
      </c>
      <c r="F23" s="1"/>
    </row>
    <row r="24" spans="1:6" s="17" customFormat="1" ht="20.25" customHeight="1">
      <c r="A24" s="13" t="s">
        <v>13</v>
      </c>
      <c r="B24" s="14">
        <f>B6+B9+B10+B11+B12</f>
        <v>7981.58</v>
      </c>
      <c r="C24" s="100" t="s">
        <v>14</v>
      </c>
      <c r="D24" s="100"/>
      <c r="E24" s="15">
        <v>7981.58</v>
      </c>
      <c r="F24" s="16"/>
    </row>
    <row r="25" spans="1:6" s="8" customFormat="1" ht="20.25" customHeight="1">
      <c r="A25" s="54" t="s">
        <v>128</v>
      </c>
      <c r="B25" s="5">
        <v>0</v>
      </c>
      <c r="C25" s="101"/>
      <c r="D25" s="101"/>
      <c r="E25" s="11"/>
      <c r="F25" s="1"/>
    </row>
    <row r="26" spans="1:6" s="8" customFormat="1" ht="20.25" customHeight="1">
      <c r="A26" s="54" t="s">
        <v>129</v>
      </c>
      <c r="B26" s="5">
        <v>0</v>
      </c>
      <c r="C26" s="98" t="s">
        <v>17</v>
      </c>
      <c r="D26" s="99"/>
      <c r="E26" s="6"/>
      <c r="F26" s="1"/>
    </row>
    <row r="27" spans="1:5" ht="20.25" customHeight="1">
      <c r="A27" s="12" t="s">
        <v>15</v>
      </c>
      <c r="B27" s="5">
        <f>SUM(B24:B26)</f>
        <v>7981.58</v>
      </c>
      <c r="C27" s="96" t="s">
        <v>117</v>
      </c>
      <c r="D27" s="97"/>
      <c r="E27" s="15">
        <v>7981.58</v>
      </c>
    </row>
    <row r="28" spans="1:5" s="53" customFormat="1" ht="42" customHeight="1">
      <c r="A28" s="90" t="s">
        <v>94</v>
      </c>
      <c r="B28" s="90"/>
      <c r="C28" s="90"/>
      <c r="D28" s="90"/>
      <c r="E28" s="90"/>
    </row>
  </sheetData>
  <sheetProtection/>
  <mergeCells count="9">
    <mergeCell ref="A28:E28"/>
    <mergeCell ref="A2:E2"/>
    <mergeCell ref="A3:D3"/>
    <mergeCell ref="A4:B4"/>
    <mergeCell ref="C4:E4"/>
    <mergeCell ref="C27:D27"/>
    <mergeCell ref="C26:D26"/>
    <mergeCell ref="C24:D24"/>
    <mergeCell ref="C25:D25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B13" sqref="B13"/>
    </sheetView>
  </sheetViews>
  <sheetFormatPr defaultColWidth="9.33203125" defaultRowHeight="11.25"/>
  <cols>
    <col min="1" max="1" width="27.5" style="32" customWidth="1"/>
    <col min="2" max="2" width="14.66015625" style="32" customWidth="1"/>
    <col min="3" max="3" width="12" style="32" customWidth="1"/>
    <col min="4" max="4" width="14" style="32" customWidth="1"/>
    <col min="5" max="5" width="17.16015625" style="32" customWidth="1"/>
    <col min="6" max="6" width="19.66015625" style="32" customWidth="1"/>
    <col min="7" max="7" width="15.16015625" style="32" customWidth="1"/>
    <col min="8" max="10" width="14" style="32" customWidth="1"/>
    <col min="11" max="11" width="14.16015625" style="32" customWidth="1"/>
    <col min="12" max="16384" width="9.16015625" style="32" customWidth="1"/>
  </cols>
  <sheetData>
    <row r="1" spans="1:11" ht="21" customHeight="1">
      <c r="A1" s="40" t="s">
        <v>99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27" customHeight="1">
      <c r="A2" s="91" t="s">
        <v>124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34.5" customHeight="1">
      <c r="A3" s="104" t="s">
        <v>183</v>
      </c>
      <c r="B3" s="104"/>
      <c r="C3" s="104"/>
      <c r="D3" s="43"/>
      <c r="E3" s="43"/>
      <c r="F3" s="43"/>
      <c r="G3" s="43"/>
      <c r="H3" s="43"/>
      <c r="I3" s="43"/>
      <c r="J3" s="43"/>
      <c r="K3" s="3" t="s">
        <v>7</v>
      </c>
    </row>
    <row r="4" spans="1:11" s="33" customFormat="1" ht="34.5" customHeight="1">
      <c r="A4" s="102" t="s">
        <v>61</v>
      </c>
      <c r="B4" s="102" t="s">
        <v>80</v>
      </c>
      <c r="C4" s="102" t="s">
        <v>62</v>
      </c>
      <c r="D4" s="106" t="s">
        <v>63</v>
      </c>
      <c r="E4" s="107"/>
      <c r="F4" s="107"/>
      <c r="G4" s="102" t="s">
        <v>64</v>
      </c>
      <c r="H4" s="102" t="s">
        <v>65</v>
      </c>
      <c r="I4" s="105" t="s">
        <v>98</v>
      </c>
      <c r="J4" s="105" t="s">
        <v>103</v>
      </c>
      <c r="K4" s="102" t="s">
        <v>66</v>
      </c>
    </row>
    <row r="5" spans="1:11" s="33" customFormat="1" ht="34.5" customHeight="1">
      <c r="A5" s="103"/>
      <c r="B5" s="103"/>
      <c r="C5" s="103"/>
      <c r="D5" s="44" t="s">
        <v>81</v>
      </c>
      <c r="E5" s="44" t="s">
        <v>67</v>
      </c>
      <c r="F5" s="44" t="s">
        <v>68</v>
      </c>
      <c r="G5" s="103"/>
      <c r="H5" s="103"/>
      <c r="I5" s="103"/>
      <c r="J5" s="108"/>
      <c r="K5" s="103"/>
    </row>
    <row r="6" spans="1:11" s="33" customFormat="1" ht="34.5" customHeight="1">
      <c r="A6" s="44" t="s">
        <v>69</v>
      </c>
      <c r="B6" s="4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</row>
    <row r="7" spans="1:11" s="33" customFormat="1" ht="34.5" customHeight="1">
      <c r="A7" s="44" t="s">
        <v>29</v>
      </c>
      <c r="B7" s="45">
        <v>7981.58</v>
      </c>
      <c r="C7" s="45"/>
      <c r="D7" s="45">
        <v>7981.58</v>
      </c>
      <c r="E7" s="45">
        <v>7981.58</v>
      </c>
      <c r="F7" s="45"/>
      <c r="G7" s="45"/>
      <c r="H7" s="45"/>
      <c r="I7" s="45"/>
      <c r="J7" s="45"/>
      <c r="K7" s="45"/>
    </row>
    <row r="8" spans="1:11" s="33" customFormat="1" ht="34.5" customHeight="1">
      <c r="A8" s="75" t="s">
        <v>161</v>
      </c>
      <c r="B8" s="45">
        <v>7981.58</v>
      </c>
      <c r="C8" s="45"/>
      <c r="D8" s="45">
        <v>7981.58</v>
      </c>
      <c r="E8" s="45">
        <v>7981.58</v>
      </c>
      <c r="F8" s="45"/>
      <c r="G8" s="45"/>
      <c r="H8" s="45"/>
      <c r="I8" s="45"/>
      <c r="J8" s="45"/>
      <c r="K8" s="45"/>
    </row>
    <row r="9" spans="1:11" s="33" customFormat="1" ht="34.5" customHeight="1">
      <c r="A9" s="76" t="s">
        <v>162</v>
      </c>
      <c r="B9" s="45">
        <f>B8-B10</f>
        <v>6977.25</v>
      </c>
      <c r="C9" s="45"/>
      <c r="D9" s="45">
        <f>D8-D10</f>
        <v>6977.25</v>
      </c>
      <c r="E9" s="45">
        <f>E8-E10</f>
        <v>6977.25</v>
      </c>
      <c r="F9" s="45"/>
      <c r="G9" s="45"/>
      <c r="H9" s="45"/>
      <c r="I9" s="45"/>
      <c r="J9" s="45"/>
      <c r="K9" s="45"/>
    </row>
    <row r="10" spans="1:11" s="33" customFormat="1" ht="34.5" customHeight="1">
      <c r="A10" s="76" t="s">
        <v>163</v>
      </c>
      <c r="B10" s="45">
        <v>1004.33</v>
      </c>
      <c r="C10" s="45"/>
      <c r="D10" s="45">
        <v>1004.33</v>
      </c>
      <c r="E10" s="45">
        <v>1004.33</v>
      </c>
      <c r="F10" s="45"/>
      <c r="G10" s="45"/>
      <c r="H10" s="45"/>
      <c r="I10" s="45"/>
      <c r="J10" s="45"/>
      <c r="K10" s="45"/>
    </row>
    <row r="11" spans="1:11" s="53" customFormat="1" ht="42" customHeight="1">
      <c r="A11" s="90" t="s">
        <v>94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ht="20.25">
      <c r="A12" s="34"/>
    </row>
    <row r="26" ht="12" customHeight="1"/>
  </sheetData>
  <sheetProtection/>
  <mergeCells count="12">
    <mergeCell ref="A2:K2"/>
    <mergeCell ref="A4:A5"/>
    <mergeCell ref="B4:B5"/>
    <mergeCell ref="C4:C5"/>
    <mergeCell ref="G4:G5"/>
    <mergeCell ref="H4:H5"/>
    <mergeCell ref="K4:K5"/>
    <mergeCell ref="A3:C3"/>
    <mergeCell ref="I4:I5"/>
    <mergeCell ref="A11:K11"/>
    <mergeCell ref="D4:F4"/>
    <mergeCell ref="J4:J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zoomScalePageLayoutView="0" workbookViewId="0" topLeftCell="A1">
      <selection activeCell="E14" sqref="E14"/>
    </sheetView>
  </sheetViews>
  <sheetFormatPr defaultColWidth="12" defaultRowHeight="11.25"/>
  <cols>
    <col min="1" max="1" width="39.33203125" style="42" customWidth="1"/>
    <col min="2" max="5" width="19.16015625" style="42" customWidth="1"/>
    <col min="6" max="16384" width="12" style="42" customWidth="1"/>
  </cols>
  <sheetData>
    <row r="1" ht="24" customHeight="1">
      <c r="A1" s="42" t="s">
        <v>100</v>
      </c>
    </row>
    <row r="2" spans="1:5" ht="27.75">
      <c r="A2" s="91" t="s">
        <v>123</v>
      </c>
      <c r="B2" s="91"/>
      <c r="C2" s="91"/>
      <c r="D2" s="91"/>
      <c r="E2" s="91"/>
    </row>
    <row r="3" spans="1:5" ht="19.5" customHeight="1">
      <c r="A3" s="81" t="s">
        <v>183</v>
      </c>
      <c r="B3" s="46" t="s">
        <v>70</v>
      </c>
      <c r="C3" s="46" t="s">
        <v>70</v>
      </c>
      <c r="D3" s="46" t="s">
        <v>70</v>
      </c>
      <c r="E3" s="3" t="s">
        <v>7</v>
      </c>
    </row>
    <row r="4" spans="1:5" ht="25.5" customHeight="1">
      <c r="A4" s="109" t="s">
        <v>61</v>
      </c>
      <c r="B4" s="109" t="s">
        <v>82</v>
      </c>
      <c r="C4" s="109" t="s">
        <v>30</v>
      </c>
      <c r="D4" s="110"/>
      <c r="E4" s="109" t="s">
        <v>31</v>
      </c>
    </row>
    <row r="5" spans="1:5" ht="25.5" customHeight="1">
      <c r="A5" s="110"/>
      <c r="B5" s="110"/>
      <c r="C5" s="47" t="s">
        <v>71</v>
      </c>
      <c r="D5" s="47" t="s">
        <v>72</v>
      </c>
      <c r="E5" s="110"/>
    </row>
    <row r="6" spans="1:5" ht="25.5" customHeight="1">
      <c r="A6" s="48" t="s">
        <v>69</v>
      </c>
      <c r="B6" s="48">
        <v>1</v>
      </c>
      <c r="C6" s="48">
        <v>2</v>
      </c>
      <c r="D6" s="48">
        <v>3</v>
      </c>
      <c r="E6" s="48">
        <v>4</v>
      </c>
    </row>
    <row r="7" spans="1:5" ht="25.5" customHeight="1">
      <c r="A7" s="47" t="s">
        <v>29</v>
      </c>
      <c r="B7" s="49">
        <f>B8</f>
        <v>7981.58</v>
      </c>
      <c r="C7" s="49">
        <f>C8</f>
        <v>5667.31</v>
      </c>
      <c r="D7" s="49">
        <f>D8</f>
        <v>763.23</v>
      </c>
      <c r="E7" s="49">
        <f>E8</f>
        <v>1551.04</v>
      </c>
    </row>
    <row r="8" spans="1:5" ht="25.5" customHeight="1">
      <c r="A8" s="75" t="s">
        <v>161</v>
      </c>
      <c r="B8" s="49">
        <f>B9+B10</f>
        <v>7981.58</v>
      </c>
      <c r="C8" s="49">
        <f>C9+C10</f>
        <v>5667.31</v>
      </c>
      <c r="D8" s="49">
        <f>D9+D10</f>
        <v>763.23</v>
      </c>
      <c r="E8" s="49">
        <v>1551.04</v>
      </c>
    </row>
    <row r="9" spans="1:5" ht="25.5" customHeight="1">
      <c r="A9" s="76" t="s">
        <v>162</v>
      </c>
      <c r="B9" s="49">
        <v>6977.25</v>
      </c>
      <c r="C9" s="49">
        <v>4789.22</v>
      </c>
      <c r="D9" s="49">
        <v>636.99</v>
      </c>
      <c r="E9" s="49">
        <v>1551.04</v>
      </c>
    </row>
    <row r="10" spans="1:5" ht="25.5" customHeight="1">
      <c r="A10" s="76" t="s">
        <v>163</v>
      </c>
      <c r="B10" s="49">
        <v>1004.33</v>
      </c>
      <c r="C10" s="49">
        <v>878.09</v>
      </c>
      <c r="D10" s="49">
        <v>126.24</v>
      </c>
      <c r="E10" s="88" t="s">
        <v>222</v>
      </c>
    </row>
    <row r="11" ht="20.25">
      <c r="A11" s="35" t="s">
        <v>70</v>
      </c>
    </row>
  </sheetData>
  <sheetProtection/>
  <mergeCells count="5">
    <mergeCell ref="A2:E2"/>
    <mergeCell ref="A4:A5"/>
    <mergeCell ref="B4:B5"/>
    <mergeCell ref="C4:D4"/>
    <mergeCell ref="E4:E5"/>
  </mergeCells>
  <printOptions/>
  <pageMargins left="1.6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Zeros="0" zoomScalePageLayoutView="0" workbookViewId="0" topLeftCell="A7">
      <selection activeCell="D6" sqref="D6"/>
    </sheetView>
  </sheetViews>
  <sheetFormatPr defaultColWidth="9.33203125" defaultRowHeight="11.25"/>
  <cols>
    <col min="1" max="1" width="23.66015625" style="18" customWidth="1"/>
    <col min="2" max="2" width="20" style="19" customWidth="1"/>
    <col min="3" max="3" width="18.16015625" style="19" customWidth="1"/>
    <col min="4" max="4" width="42.16015625" style="19" customWidth="1"/>
    <col min="5" max="5" width="23.83203125" style="19" customWidth="1"/>
    <col min="6" max="6" width="10.83203125" style="19" customWidth="1"/>
    <col min="7" max="16384" width="9.16015625" style="19" customWidth="1"/>
  </cols>
  <sheetData>
    <row r="1" ht="21" customHeight="1">
      <c r="A1" s="18" t="s">
        <v>101</v>
      </c>
    </row>
    <row r="2" spans="1:6" ht="37.5" customHeight="1">
      <c r="A2" s="91" t="s">
        <v>122</v>
      </c>
      <c r="B2" s="91"/>
      <c r="C2" s="91"/>
      <c r="D2" s="91"/>
      <c r="E2" s="91"/>
      <c r="F2" s="20"/>
    </row>
    <row r="3" spans="1:6" ht="31.5" customHeight="1">
      <c r="A3" s="113" t="s">
        <v>183</v>
      </c>
      <c r="B3" s="114"/>
      <c r="C3" s="114"/>
      <c r="D3" s="114"/>
      <c r="E3" s="21" t="s">
        <v>7</v>
      </c>
      <c r="F3" s="20"/>
    </row>
    <row r="4" spans="1:6" s="28" customFormat="1" ht="22.5" customHeight="1">
      <c r="A4" s="115" t="s">
        <v>19</v>
      </c>
      <c r="B4" s="115"/>
      <c r="C4" s="116" t="s">
        <v>20</v>
      </c>
      <c r="D4" s="117"/>
      <c r="E4" s="117"/>
      <c r="F4" s="20"/>
    </row>
    <row r="5" spans="1:6" s="28" customFormat="1" ht="32.25" customHeight="1">
      <c r="A5" s="74" t="s">
        <v>21</v>
      </c>
      <c r="B5" s="73" t="s">
        <v>22</v>
      </c>
      <c r="C5" s="74" t="s">
        <v>23</v>
      </c>
      <c r="D5" s="73" t="s">
        <v>21</v>
      </c>
      <c r="E5" s="73" t="s">
        <v>22</v>
      </c>
      <c r="F5" s="20"/>
    </row>
    <row r="6" spans="1:6" ht="24.75" customHeight="1">
      <c r="A6" s="24" t="s">
        <v>24</v>
      </c>
      <c r="B6" s="22">
        <f>B7+B8</f>
        <v>7981.58</v>
      </c>
      <c r="C6" s="23">
        <v>204</v>
      </c>
      <c r="D6" s="24" t="s">
        <v>139</v>
      </c>
      <c r="E6" s="85">
        <v>7226.922973999998</v>
      </c>
      <c r="F6" s="20"/>
    </row>
    <row r="7" spans="1:6" ht="24.75" customHeight="1">
      <c r="A7" s="4" t="s">
        <v>95</v>
      </c>
      <c r="B7" s="5">
        <v>7981.58</v>
      </c>
      <c r="C7" s="23" t="s">
        <v>140</v>
      </c>
      <c r="D7" s="24" t="s">
        <v>141</v>
      </c>
      <c r="E7" s="85">
        <v>7226.922973999998</v>
      </c>
      <c r="F7" s="20"/>
    </row>
    <row r="8" spans="1:6" ht="24.75" customHeight="1">
      <c r="A8" s="4" t="s">
        <v>96</v>
      </c>
      <c r="B8" s="22">
        <v>0</v>
      </c>
      <c r="C8" s="23" t="s">
        <v>142</v>
      </c>
      <c r="D8" s="24" t="s">
        <v>143</v>
      </c>
      <c r="E8" s="85">
        <v>4891.225353999999</v>
      </c>
      <c r="F8" s="20"/>
    </row>
    <row r="9" spans="1:6" ht="24.75" customHeight="1">
      <c r="A9" s="24"/>
      <c r="B9" s="22">
        <v>0</v>
      </c>
      <c r="C9" s="23" t="s">
        <v>144</v>
      </c>
      <c r="D9" s="24" t="s">
        <v>145</v>
      </c>
      <c r="E9" s="85">
        <v>731.2931</v>
      </c>
      <c r="F9" s="20"/>
    </row>
    <row r="10" spans="1:6" ht="24.75" customHeight="1">
      <c r="A10" s="24"/>
      <c r="B10" s="22">
        <v>0</v>
      </c>
      <c r="C10" s="23" t="s">
        <v>146</v>
      </c>
      <c r="D10" s="24" t="s">
        <v>147</v>
      </c>
      <c r="E10" s="85">
        <v>700</v>
      </c>
      <c r="F10" s="20"/>
    </row>
    <row r="11" spans="1:6" ht="24.75" customHeight="1">
      <c r="A11" s="24"/>
      <c r="B11" s="22">
        <v>0</v>
      </c>
      <c r="C11" s="23" t="s">
        <v>148</v>
      </c>
      <c r="D11" s="24" t="s">
        <v>149</v>
      </c>
      <c r="E11" s="85">
        <v>904.4045200000002</v>
      </c>
      <c r="F11" s="20"/>
    </row>
    <row r="12" spans="1:6" ht="24.75" customHeight="1">
      <c r="A12" s="24"/>
      <c r="B12" s="22">
        <v>0</v>
      </c>
      <c r="C12" s="23">
        <v>206</v>
      </c>
      <c r="D12" s="24" t="s">
        <v>150</v>
      </c>
      <c r="E12" s="85">
        <v>100</v>
      </c>
      <c r="F12" s="20"/>
    </row>
    <row r="13" spans="1:6" ht="24.75" customHeight="1">
      <c r="A13" s="24"/>
      <c r="B13" s="22">
        <v>0</v>
      </c>
      <c r="C13" s="23" t="s">
        <v>151</v>
      </c>
      <c r="D13" s="24" t="s">
        <v>152</v>
      </c>
      <c r="E13" s="85">
        <v>100</v>
      </c>
      <c r="F13" s="20"/>
    </row>
    <row r="14" spans="1:6" ht="24.75" customHeight="1">
      <c r="A14" s="24"/>
      <c r="B14" s="22">
        <v>0</v>
      </c>
      <c r="C14" s="23" t="s">
        <v>153</v>
      </c>
      <c r="D14" s="24" t="s">
        <v>154</v>
      </c>
      <c r="E14" s="85">
        <v>100</v>
      </c>
      <c r="F14" s="20"/>
    </row>
    <row r="15" spans="1:6" ht="24.75" customHeight="1">
      <c r="A15" s="24"/>
      <c r="B15" s="22">
        <v>0</v>
      </c>
      <c r="C15" s="23">
        <v>208</v>
      </c>
      <c r="D15" s="24" t="s">
        <v>35</v>
      </c>
      <c r="E15" s="85">
        <v>450.07</v>
      </c>
      <c r="F15" s="20"/>
    </row>
    <row r="16" spans="1:6" ht="24.75" customHeight="1">
      <c r="A16" s="24"/>
      <c r="B16" s="22">
        <v>0</v>
      </c>
      <c r="C16" s="23" t="s">
        <v>0</v>
      </c>
      <c r="D16" s="24" t="s">
        <v>36</v>
      </c>
      <c r="E16" s="85">
        <v>450.07</v>
      </c>
      <c r="F16" s="20"/>
    </row>
    <row r="17" spans="1:6" ht="24.75" customHeight="1">
      <c r="A17" s="24"/>
      <c r="B17" s="22">
        <v>0</v>
      </c>
      <c r="C17" s="23" t="s">
        <v>1</v>
      </c>
      <c r="D17" s="24" t="s">
        <v>155</v>
      </c>
      <c r="E17" s="85">
        <v>65.99306</v>
      </c>
      <c r="F17" s="20"/>
    </row>
    <row r="18" spans="1:6" ht="24.75" customHeight="1">
      <c r="A18" s="24"/>
      <c r="B18" s="22">
        <v>0</v>
      </c>
      <c r="C18" s="23" t="s">
        <v>2</v>
      </c>
      <c r="D18" s="24" t="s">
        <v>156</v>
      </c>
      <c r="E18" s="85">
        <v>274.3368</v>
      </c>
      <c r="F18" s="20"/>
    </row>
    <row r="19" spans="1:6" ht="24.75" customHeight="1">
      <c r="A19" s="24"/>
      <c r="B19" s="22">
        <v>0</v>
      </c>
      <c r="C19" s="23" t="s">
        <v>3</v>
      </c>
      <c r="D19" s="24" t="s">
        <v>157</v>
      </c>
      <c r="E19" s="85">
        <v>109.74</v>
      </c>
      <c r="F19" s="20"/>
    </row>
    <row r="20" spans="1:6" ht="24.75" customHeight="1">
      <c r="A20" s="24"/>
      <c r="B20" s="22">
        <v>0</v>
      </c>
      <c r="C20" s="23">
        <v>210</v>
      </c>
      <c r="D20" s="87" t="s">
        <v>160</v>
      </c>
      <c r="E20" s="85">
        <v>204.58821600000002</v>
      </c>
      <c r="F20" s="20"/>
    </row>
    <row r="21" spans="1:6" ht="24.75" customHeight="1">
      <c r="A21" s="24"/>
      <c r="B21" s="22">
        <v>0</v>
      </c>
      <c r="C21" s="23" t="s">
        <v>4</v>
      </c>
      <c r="D21" s="24" t="s">
        <v>37</v>
      </c>
      <c r="E21" s="85">
        <v>204.58821600000002</v>
      </c>
      <c r="F21" s="20"/>
    </row>
    <row r="22" spans="1:6" ht="24.75" customHeight="1">
      <c r="A22" s="24"/>
      <c r="B22" s="22">
        <v>0</v>
      </c>
      <c r="C22" s="23" t="s">
        <v>5</v>
      </c>
      <c r="D22" s="24" t="s">
        <v>158</v>
      </c>
      <c r="E22" s="85">
        <v>171.662652</v>
      </c>
      <c r="F22" s="20"/>
    </row>
    <row r="23" spans="1:6" ht="24.75" customHeight="1">
      <c r="A23" s="23"/>
      <c r="B23" s="25"/>
      <c r="C23" s="26" t="s">
        <v>6</v>
      </c>
      <c r="D23" s="25" t="s">
        <v>159</v>
      </c>
      <c r="E23" s="85">
        <v>32.925564</v>
      </c>
      <c r="F23" s="20"/>
    </row>
    <row r="24" spans="1:6" s="28" customFormat="1" ht="24.75" customHeight="1">
      <c r="A24" s="27"/>
      <c r="B24" s="22">
        <f>B6</f>
        <v>7981.58</v>
      </c>
      <c r="C24" s="26"/>
      <c r="D24" s="26"/>
      <c r="E24" s="22"/>
      <c r="F24" s="20"/>
    </row>
    <row r="25" spans="1:6" s="28" customFormat="1" ht="24.75" customHeight="1">
      <c r="A25" s="23"/>
      <c r="B25" s="22"/>
      <c r="C25" s="26"/>
      <c r="D25" s="25"/>
      <c r="E25" s="22"/>
      <c r="F25" s="20"/>
    </row>
    <row r="26" spans="1:6" s="28" customFormat="1" ht="24.75" customHeight="1">
      <c r="A26" s="27" t="s">
        <v>25</v>
      </c>
      <c r="B26" s="22">
        <f>B24+B25</f>
        <v>7981.58</v>
      </c>
      <c r="C26" s="112" t="s">
        <v>26</v>
      </c>
      <c r="D26" s="112"/>
      <c r="E26" s="22">
        <v>7981.58</v>
      </c>
      <c r="F26" s="20"/>
    </row>
    <row r="27" spans="1:5" ht="27.75" customHeight="1">
      <c r="A27" s="111" t="s">
        <v>114</v>
      </c>
      <c r="B27" s="111"/>
      <c r="C27" s="111"/>
      <c r="D27" s="111"/>
      <c r="E27" s="111"/>
    </row>
  </sheetData>
  <sheetProtection/>
  <mergeCells count="6">
    <mergeCell ref="A27:E27"/>
    <mergeCell ref="C26:D26"/>
    <mergeCell ref="A2:E2"/>
    <mergeCell ref="A3:D3"/>
    <mergeCell ref="A4:B4"/>
    <mergeCell ref="C4:E4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7">
      <selection activeCell="G40" sqref="G40"/>
    </sheetView>
  </sheetViews>
  <sheetFormatPr defaultColWidth="9.33203125" defaultRowHeight="11.25"/>
  <cols>
    <col min="1" max="1" width="6" style="29" customWidth="1"/>
    <col min="2" max="2" width="14.16015625" style="29" customWidth="1"/>
    <col min="3" max="3" width="41.33203125" style="29" bestFit="1" customWidth="1"/>
    <col min="4" max="5" width="17.33203125" style="29" customWidth="1"/>
    <col min="6" max="6" width="17.33203125" style="78" customWidth="1"/>
    <col min="7" max="7" width="17.33203125" style="29" customWidth="1"/>
    <col min="8" max="16384" width="9.16015625" style="29" customWidth="1"/>
  </cols>
  <sheetData>
    <row r="1" spans="1:2" ht="24" customHeight="1">
      <c r="A1" s="118" t="s">
        <v>104</v>
      </c>
      <c r="B1" s="119"/>
    </row>
    <row r="2" spans="1:7" ht="48.75" customHeight="1">
      <c r="A2" s="30"/>
      <c r="B2" s="91" t="s">
        <v>121</v>
      </c>
      <c r="C2" s="91"/>
      <c r="D2" s="91"/>
      <c r="E2" s="91"/>
      <c r="F2" s="91"/>
      <c r="G2" s="91"/>
    </row>
    <row r="3" spans="1:7" s="60" customFormat="1" ht="30.75" customHeight="1">
      <c r="A3" s="52"/>
      <c r="B3" s="120" t="s">
        <v>184</v>
      </c>
      <c r="C3" s="120"/>
      <c r="D3" s="120"/>
      <c r="E3" s="120"/>
      <c r="F3" s="123" t="s">
        <v>27</v>
      </c>
      <c r="G3" s="123"/>
    </row>
    <row r="4" spans="1:7" s="57" customFormat="1" ht="24.75" customHeight="1">
      <c r="A4" s="56"/>
      <c r="B4" s="121" t="s">
        <v>28</v>
      </c>
      <c r="C4" s="122"/>
      <c r="D4" s="124" t="s">
        <v>29</v>
      </c>
      <c r="E4" s="124" t="s">
        <v>30</v>
      </c>
      <c r="F4" s="126" t="s">
        <v>31</v>
      </c>
      <c r="G4" s="124" t="s">
        <v>32</v>
      </c>
    </row>
    <row r="5" spans="1:7" s="57" customFormat="1" ht="24.75" customHeight="1">
      <c r="A5" s="56"/>
      <c r="B5" s="58" t="s">
        <v>33</v>
      </c>
      <c r="C5" s="58" t="s">
        <v>34</v>
      </c>
      <c r="D5" s="125"/>
      <c r="E5" s="125"/>
      <c r="F5" s="127"/>
      <c r="G5" s="125"/>
    </row>
    <row r="6" spans="1:7" ht="24.75" customHeight="1">
      <c r="A6" s="30"/>
      <c r="B6" s="59" t="s">
        <v>29</v>
      </c>
      <c r="C6" s="24"/>
      <c r="D6" s="22">
        <f>D7+D13+D16+D21</f>
        <v>7981.581189999998</v>
      </c>
      <c r="E6" s="22">
        <f>E7+E13+E16+E21</f>
        <v>6430.542735999999</v>
      </c>
      <c r="F6" s="22">
        <f>F7+F13+F16+F21</f>
        <v>1551.04</v>
      </c>
      <c r="G6" s="24"/>
    </row>
    <row r="7" spans="1:7" ht="24.75" customHeight="1">
      <c r="A7" s="31"/>
      <c r="B7" s="23">
        <v>204</v>
      </c>
      <c r="C7" s="24" t="s">
        <v>139</v>
      </c>
      <c r="D7" s="85">
        <v>7226.922973999998</v>
      </c>
      <c r="E7" s="80">
        <f>E8</f>
        <v>5775.88452</v>
      </c>
      <c r="F7" s="80">
        <f>F8</f>
        <v>1451.04</v>
      </c>
      <c r="G7" s="24"/>
    </row>
    <row r="8" spans="1:7" ht="24.75" customHeight="1">
      <c r="A8" s="31"/>
      <c r="B8" s="23" t="s">
        <v>140</v>
      </c>
      <c r="C8" s="24" t="s">
        <v>141</v>
      </c>
      <c r="D8" s="85">
        <v>7226.922973999998</v>
      </c>
      <c r="E8" s="80">
        <f>SUM(E9:E12)</f>
        <v>5775.88452</v>
      </c>
      <c r="F8" s="80">
        <f>SUM(F9:F11)</f>
        <v>1451.04</v>
      </c>
      <c r="G8" s="24"/>
    </row>
    <row r="9" spans="1:7" ht="24.75" customHeight="1">
      <c r="A9" s="31"/>
      <c r="B9" s="23" t="s">
        <v>142</v>
      </c>
      <c r="C9" s="24" t="s">
        <v>143</v>
      </c>
      <c r="D9" s="85">
        <v>4891.225354</v>
      </c>
      <c r="E9" s="85">
        <v>4871.48</v>
      </c>
      <c r="F9" s="77">
        <v>19.75</v>
      </c>
      <c r="G9" s="24"/>
    </row>
    <row r="10" spans="1:7" ht="24.75" customHeight="1">
      <c r="A10" s="31"/>
      <c r="B10" s="23" t="s">
        <v>144</v>
      </c>
      <c r="C10" s="24" t="s">
        <v>145</v>
      </c>
      <c r="D10" s="85">
        <v>731.2931</v>
      </c>
      <c r="E10" s="24"/>
      <c r="F10" s="77">
        <v>731.29</v>
      </c>
      <c r="G10" s="24"/>
    </row>
    <row r="11" spans="1:7" ht="24.75" customHeight="1">
      <c r="A11" s="31"/>
      <c r="B11" s="23" t="s">
        <v>146</v>
      </c>
      <c r="C11" s="24" t="s">
        <v>147</v>
      </c>
      <c r="D11" s="85">
        <v>700</v>
      </c>
      <c r="E11" s="24"/>
      <c r="F11" s="77">
        <v>700</v>
      </c>
      <c r="G11" s="24"/>
    </row>
    <row r="12" spans="1:7" ht="24.75" customHeight="1">
      <c r="A12" s="31"/>
      <c r="B12" s="23" t="s">
        <v>148</v>
      </c>
      <c r="C12" s="24" t="s">
        <v>149</v>
      </c>
      <c r="D12" s="85">
        <v>904.4045200000002</v>
      </c>
      <c r="E12" s="85">
        <v>904.4045200000002</v>
      </c>
      <c r="F12" s="79"/>
      <c r="G12" s="24"/>
    </row>
    <row r="13" spans="1:7" ht="24.75" customHeight="1">
      <c r="A13" s="31"/>
      <c r="B13" s="23">
        <v>206</v>
      </c>
      <c r="C13" s="24" t="s">
        <v>150</v>
      </c>
      <c r="D13" s="85">
        <v>100</v>
      </c>
      <c r="E13" s="24"/>
      <c r="F13" s="77">
        <v>100</v>
      </c>
      <c r="G13" s="24"/>
    </row>
    <row r="14" spans="1:7" ht="24.75" customHeight="1">
      <c r="A14" s="31"/>
      <c r="B14" s="23" t="s">
        <v>151</v>
      </c>
      <c r="C14" s="24" t="s">
        <v>152</v>
      </c>
      <c r="D14" s="85">
        <v>100</v>
      </c>
      <c r="E14" s="24"/>
      <c r="F14" s="77">
        <v>100</v>
      </c>
      <c r="G14" s="24"/>
    </row>
    <row r="15" spans="1:7" ht="24.75" customHeight="1">
      <c r="A15" s="31"/>
      <c r="B15" s="23" t="s">
        <v>153</v>
      </c>
      <c r="C15" s="24" t="s">
        <v>154</v>
      </c>
      <c r="D15" s="85">
        <v>100</v>
      </c>
      <c r="E15" s="24"/>
      <c r="F15" s="77">
        <v>100</v>
      </c>
      <c r="G15" s="24"/>
    </row>
    <row r="16" spans="1:7" ht="24.75" customHeight="1">
      <c r="A16" s="31"/>
      <c r="B16" s="23">
        <v>208</v>
      </c>
      <c r="C16" s="24" t="s">
        <v>35</v>
      </c>
      <c r="D16" s="85">
        <v>450.07</v>
      </c>
      <c r="E16" s="85">
        <v>450.07</v>
      </c>
      <c r="F16" s="79"/>
      <c r="G16" s="24"/>
    </row>
    <row r="17" spans="1:7" ht="24.75" customHeight="1">
      <c r="A17" s="31"/>
      <c r="B17" s="23" t="s">
        <v>0</v>
      </c>
      <c r="C17" s="24" t="s">
        <v>36</v>
      </c>
      <c r="D17" s="85">
        <v>450.07</v>
      </c>
      <c r="E17" s="85">
        <v>450.07</v>
      </c>
      <c r="F17" s="79"/>
      <c r="G17" s="24"/>
    </row>
    <row r="18" spans="1:7" ht="24.75" customHeight="1">
      <c r="A18" s="31"/>
      <c r="B18" s="23" t="s">
        <v>1</v>
      </c>
      <c r="C18" s="24" t="s">
        <v>155</v>
      </c>
      <c r="D18" s="85">
        <v>65.99306</v>
      </c>
      <c r="E18" s="85">
        <v>65.99306</v>
      </c>
      <c r="F18" s="79"/>
      <c r="G18" s="24"/>
    </row>
    <row r="19" spans="1:7" ht="27" customHeight="1">
      <c r="A19" s="31"/>
      <c r="B19" s="23" t="s">
        <v>2</v>
      </c>
      <c r="C19" s="24" t="s">
        <v>156</v>
      </c>
      <c r="D19" s="85">
        <v>274.3368</v>
      </c>
      <c r="E19" s="85">
        <v>274.3368</v>
      </c>
      <c r="F19" s="79"/>
      <c r="G19" s="24"/>
    </row>
    <row r="20" spans="2:7" ht="27" customHeight="1">
      <c r="B20" s="23" t="s">
        <v>3</v>
      </c>
      <c r="C20" s="24" t="s">
        <v>157</v>
      </c>
      <c r="D20" s="85">
        <v>109.74</v>
      </c>
      <c r="E20" s="85">
        <v>109.74</v>
      </c>
      <c r="F20" s="79"/>
      <c r="G20" s="24"/>
    </row>
    <row r="21" spans="2:7" ht="27" customHeight="1">
      <c r="B21" s="23">
        <v>210</v>
      </c>
      <c r="C21" s="84" t="s">
        <v>220</v>
      </c>
      <c r="D21" s="85">
        <v>204.58821600000002</v>
      </c>
      <c r="E21" s="85">
        <v>204.58821600000002</v>
      </c>
      <c r="F21" s="79"/>
      <c r="G21" s="24"/>
    </row>
    <row r="22" spans="2:7" ht="27" customHeight="1">
      <c r="B22" s="23" t="s">
        <v>4</v>
      </c>
      <c r="C22" s="24" t="s">
        <v>37</v>
      </c>
      <c r="D22" s="85">
        <v>204.58821600000002</v>
      </c>
      <c r="E22" s="85">
        <v>204.58821600000002</v>
      </c>
      <c r="F22" s="79"/>
      <c r="G22" s="24"/>
    </row>
    <row r="23" spans="2:7" ht="27" customHeight="1">
      <c r="B23" s="23" t="s">
        <v>5</v>
      </c>
      <c r="C23" s="24" t="s">
        <v>158</v>
      </c>
      <c r="D23" s="85">
        <v>171.662652</v>
      </c>
      <c r="E23" s="85">
        <v>171.662652</v>
      </c>
      <c r="F23" s="79"/>
      <c r="G23" s="24"/>
    </row>
    <row r="24" spans="2:7" ht="27" customHeight="1">
      <c r="B24" s="26">
        <v>2101102</v>
      </c>
      <c r="C24" s="25" t="s">
        <v>159</v>
      </c>
      <c r="D24" s="85">
        <v>32.925564</v>
      </c>
      <c r="E24" s="85">
        <v>32.925564</v>
      </c>
      <c r="F24" s="79"/>
      <c r="G24" s="24"/>
    </row>
    <row r="25" spans="2:6" ht="14.25">
      <c r="B25" s="111" t="s">
        <v>113</v>
      </c>
      <c r="C25" s="111"/>
      <c r="D25" s="111"/>
      <c r="E25" s="111"/>
      <c r="F25" s="111"/>
    </row>
  </sheetData>
  <sheetProtection/>
  <mergeCells count="10">
    <mergeCell ref="B25:F25"/>
    <mergeCell ref="A1:B1"/>
    <mergeCell ref="B3:E3"/>
    <mergeCell ref="B4:C4"/>
    <mergeCell ref="B2:G2"/>
    <mergeCell ref="F3:G3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4">
      <selection activeCell="C14" sqref="C14"/>
    </sheetView>
  </sheetViews>
  <sheetFormatPr defaultColWidth="9.33203125" defaultRowHeight="11.25"/>
  <cols>
    <col min="1" max="1" width="4.83203125" style="29" customWidth="1"/>
    <col min="2" max="2" width="20.66015625" style="29" customWidth="1"/>
    <col min="3" max="3" width="43.66015625" style="29" customWidth="1"/>
    <col min="4" max="4" width="36.66015625" style="78" customWidth="1"/>
    <col min="5" max="5" width="9.16015625" style="29" customWidth="1"/>
    <col min="6" max="16384" width="9" style="29" customWidth="1"/>
  </cols>
  <sheetData>
    <row r="1" spans="1:2" ht="21.75" customHeight="1">
      <c r="A1" s="118" t="s">
        <v>105</v>
      </c>
      <c r="B1" s="119"/>
    </row>
    <row r="2" spans="1:4" ht="36.75" customHeight="1">
      <c r="A2" s="30"/>
      <c r="B2" s="91" t="s">
        <v>120</v>
      </c>
      <c r="C2" s="91"/>
      <c r="D2" s="91"/>
    </row>
    <row r="3" spans="2:4" s="61" customFormat="1" ht="23.25" customHeight="1">
      <c r="B3" s="128" t="s">
        <v>183</v>
      </c>
      <c r="C3" s="128"/>
      <c r="D3" s="63" t="s">
        <v>38</v>
      </c>
    </row>
    <row r="4" spans="2:4" s="62" customFormat="1" ht="27" customHeight="1">
      <c r="B4" s="121" t="s">
        <v>39</v>
      </c>
      <c r="C4" s="122"/>
      <c r="D4" s="126" t="s">
        <v>106</v>
      </c>
    </row>
    <row r="5" spans="2:4" s="62" customFormat="1" ht="24.75" customHeight="1">
      <c r="B5" s="58" t="s">
        <v>33</v>
      </c>
      <c r="C5" s="58" t="s">
        <v>34</v>
      </c>
      <c r="D5" s="127"/>
    </row>
    <row r="6" spans="2:4" s="61" customFormat="1" ht="24.75" customHeight="1">
      <c r="B6" s="24" t="s">
        <v>29</v>
      </c>
      <c r="C6" s="24"/>
      <c r="D6" s="77">
        <v>6430.54</v>
      </c>
    </row>
    <row r="7" spans="2:4" s="61" customFormat="1" ht="24.75" customHeight="1">
      <c r="B7" s="82" t="s">
        <v>40</v>
      </c>
      <c r="C7" s="82" t="s">
        <v>41</v>
      </c>
      <c r="D7" s="83">
        <v>4697.1430900000005</v>
      </c>
    </row>
    <row r="8" spans="2:4" s="61" customFormat="1" ht="24.75" customHeight="1">
      <c r="B8" s="82" t="s">
        <v>42</v>
      </c>
      <c r="C8" s="82" t="s">
        <v>185</v>
      </c>
      <c r="D8" s="83">
        <v>471.4392</v>
      </c>
    </row>
    <row r="9" spans="2:4" s="61" customFormat="1" ht="24.75" customHeight="1">
      <c r="B9" s="82" t="s">
        <v>43</v>
      </c>
      <c r="C9" s="82" t="s">
        <v>186</v>
      </c>
      <c r="D9" s="83">
        <v>776.992116</v>
      </c>
    </row>
    <row r="10" spans="2:4" s="61" customFormat="1" ht="24.75" customHeight="1">
      <c r="B10" s="82" t="s">
        <v>44</v>
      </c>
      <c r="C10" s="82" t="s">
        <v>187</v>
      </c>
      <c r="D10" s="83">
        <v>226.4808</v>
      </c>
    </row>
    <row r="11" spans="2:4" s="61" customFormat="1" ht="24.75" customHeight="1">
      <c r="B11" s="82" t="s">
        <v>45</v>
      </c>
      <c r="C11" s="82" t="s">
        <v>188</v>
      </c>
      <c r="D11" s="83">
        <v>90.59232</v>
      </c>
    </row>
    <row r="12" spans="2:4" s="61" customFormat="1" ht="24.75" customHeight="1">
      <c r="B12" s="82" t="s">
        <v>107</v>
      </c>
      <c r="C12" s="82" t="s">
        <v>189</v>
      </c>
      <c r="D12" s="83">
        <v>171.662652</v>
      </c>
    </row>
    <row r="13" spans="2:4" s="61" customFormat="1" ht="24.75" customHeight="1">
      <c r="B13" s="82" t="s">
        <v>108</v>
      </c>
      <c r="C13" s="82" t="s">
        <v>190</v>
      </c>
      <c r="D13" s="83">
        <v>8.921402</v>
      </c>
    </row>
    <row r="14" spans="2:4" s="61" customFormat="1" ht="24.75" customHeight="1">
      <c r="B14" s="82" t="s">
        <v>109</v>
      </c>
      <c r="C14" s="82" t="s">
        <v>191</v>
      </c>
      <c r="D14" s="83">
        <v>563.406</v>
      </c>
    </row>
    <row r="15" spans="2:4" s="61" customFormat="1" ht="24.75" customHeight="1">
      <c r="B15" s="82" t="s">
        <v>46</v>
      </c>
      <c r="C15" s="82" t="s">
        <v>192</v>
      </c>
      <c r="D15" s="83">
        <v>2387.6485999999995</v>
      </c>
    </row>
    <row r="16" spans="2:4" s="61" customFormat="1" ht="24.75" customHeight="1">
      <c r="B16" s="82" t="s">
        <v>47</v>
      </c>
      <c r="C16" s="82" t="s">
        <v>48</v>
      </c>
      <c r="D16" s="83">
        <v>636.9940359999999</v>
      </c>
    </row>
    <row r="17" spans="2:4" s="61" customFormat="1" ht="24.75" customHeight="1">
      <c r="B17" s="82" t="s">
        <v>49</v>
      </c>
      <c r="C17" s="82" t="s">
        <v>193</v>
      </c>
      <c r="D17" s="83">
        <v>6</v>
      </c>
    </row>
    <row r="18" spans="2:4" s="61" customFormat="1" ht="24.75" customHeight="1">
      <c r="B18" s="82" t="s">
        <v>50</v>
      </c>
      <c r="C18" s="82" t="s">
        <v>194</v>
      </c>
      <c r="D18" s="83">
        <v>6</v>
      </c>
    </row>
    <row r="19" spans="2:4" s="61" customFormat="1" ht="24.75" customHeight="1">
      <c r="B19" s="82" t="s">
        <v>51</v>
      </c>
      <c r="C19" s="82" t="s">
        <v>195</v>
      </c>
      <c r="D19" s="83">
        <v>5</v>
      </c>
    </row>
    <row r="20" spans="2:4" s="61" customFormat="1" ht="24.75" customHeight="1">
      <c r="B20" s="82" t="s">
        <v>52</v>
      </c>
      <c r="C20" s="82" t="s">
        <v>196</v>
      </c>
      <c r="D20" s="83">
        <v>46.327736</v>
      </c>
    </row>
    <row r="21" spans="2:4" s="61" customFormat="1" ht="24.75" customHeight="1">
      <c r="B21" s="82" t="s">
        <v>53</v>
      </c>
      <c r="C21" s="82" t="s">
        <v>197</v>
      </c>
      <c r="D21" s="83">
        <v>126.59934</v>
      </c>
    </row>
    <row r="22" spans="2:4" s="61" customFormat="1" ht="24.75" customHeight="1">
      <c r="B22" s="82" t="s">
        <v>164</v>
      </c>
      <c r="C22" s="82" t="s">
        <v>198</v>
      </c>
      <c r="D22" s="83">
        <v>54</v>
      </c>
    </row>
    <row r="23" spans="2:4" s="61" customFormat="1" ht="24.75" customHeight="1">
      <c r="B23" s="82" t="s">
        <v>54</v>
      </c>
      <c r="C23" s="82" t="s">
        <v>199</v>
      </c>
      <c r="D23" s="83">
        <v>99.55296</v>
      </c>
    </row>
    <row r="24" spans="2:4" s="61" customFormat="1" ht="24.75" customHeight="1">
      <c r="B24" s="82" t="s">
        <v>110</v>
      </c>
      <c r="C24" s="82" t="s">
        <v>200</v>
      </c>
      <c r="D24" s="83">
        <v>293.514</v>
      </c>
    </row>
    <row r="25" spans="2:4" s="61" customFormat="1" ht="24.75" customHeight="1">
      <c r="B25" s="82" t="s">
        <v>55</v>
      </c>
      <c r="C25" s="82" t="s">
        <v>56</v>
      </c>
      <c r="D25" s="83">
        <v>100.83906</v>
      </c>
    </row>
    <row r="26" spans="2:4" s="61" customFormat="1" ht="24.75" customHeight="1">
      <c r="B26" s="82" t="s">
        <v>57</v>
      </c>
      <c r="C26" s="82" t="s">
        <v>201</v>
      </c>
      <c r="D26" s="83">
        <v>37.38306</v>
      </c>
    </row>
    <row r="27" spans="2:4" s="61" customFormat="1" ht="24.75" customHeight="1">
      <c r="B27" s="82" t="s">
        <v>58</v>
      </c>
      <c r="C27" s="82" t="s">
        <v>202</v>
      </c>
      <c r="D27" s="83">
        <v>28.61</v>
      </c>
    </row>
    <row r="28" spans="2:4" s="61" customFormat="1" ht="24.75" customHeight="1">
      <c r="B28" s="82" t="s">
        <v>59</v>
      </c>
      <c r="C28" s="82" t="s">
        <v>203</v>
      </c>
      <c r="D28" s="83">
        <v>1.896</v>
      </c>
    </row>
    <row r="29" spans="2:4" s="61" customFormat="1" ht="24.75" customHeight="1">
      <c r="B29" s="82" t="s">
        <v>60</v>
      </c>
      <c r="C29" s="82" t="s">
        <v>204</v>
      </c>
      <c r="D29" s="83">
        <v>32.95</v>
      </c>
    </row>
    <row r="30" spans="2:4" s="61" customFormat="1" ht="24.75" customHeight="1">
      <c r="B30" s="82" t="s">
        <v>165</v>
      </c>
      <c r="C30" s="82" t="s">
        <v>166</v>
      </c>
      <c r="D30" s="83">
        <v>869.3130530000001</v>
      </c>
    </row>
    <row r="31" spans="2:4" s="61" customFormat="1" ht="24.75" customHeight="1">
      <c r="B31" s="82" t="s">
        <v>167</v>
      </c>
      <c r="C31" s="82" t="s">
        <v>205</v>
      </c>
      <c r="D31" s="83">
        <v>102.9504</v>
      </c>
    </row>
    <row r="32" spans="2:4" ht="24.75" customHeight="1">
      <c r="B32" s="82" t="s">
        <v>168</v>
      </c>
      <c r="C32" s="82" t="s">
        <v>206</v>
      </c>
      <c r="D32" s="83">
        <v>119.3064</v>
      </c>
    </row>
    <row r="33" spans="2:4" ht="24.75" customHeight="1">
      <c r="B33" s="82" t="s">
        <v>169</v>
      </c>
      <c r="C33" s="82" t="s">
        <v>207</v>
      </c>
      <c r="D33" s="83">
        <v>38.556</v>
      </c>
    </row>
    <row r="34" spans="2:4" ht="24.75" customHeight="1">
      <c r="B34" s="82" t="s">
        <v>170</v>
      </c>
      <c r="C34" s="82" t="s">
        <v>208</v>
      </c>
      <c r="D34" s="83">
        <v>47.856</v>
      </c>
    </row>
    <row r="35" spans="2:4" ht="24.75" customHeight="1">
      <c r="B35" s="82" t="s">
        <v>171</v>
      </c>
      <c r="C35" s="82" t="s">
        <v>209</v>
      </c>
      <c r="D35" s="83">
        <v>19.1424</v>
      </c>
    </row>
    <row r="36" spans="2:4" ht="24.75" customHeight="1">
      <c r="B36" s="82" t="s">
        <v>172</v>
      </c>
      <c r="C36" s="82" t="s">
        <v>210</v>
      </c>
      <c r="D36" s="83">
        <v>32.925564</v>
      </c>
    </row>
    <row r="37" spans="2:4" ht="24.75" customHeight="1">
      <c r="B37" s="82" t="s">
        <v>173</v>
      </c>
      <c r="C37" s="82" t="s">
        <v>211</v>
      </c>
      <c r="D37" s="83">
        <v>11.254989</v>
      </c>
    </row>
    <row r="38" spans="2:4" ht="24.75" customHeight="1">
      <c r="B38" s="82" t="s">
        <v>174</v>
      </c>
      <c r="C38" s="82" t="s">
        <v>212</v>
      </c>
      <c r="D38" s="83">
        <v>168.3816</v>
      </c>
    </row>
    <row r="39" spans="2:4" ht="24.75" customHeight="1">
      <c r="B39" s="82" t="s">
        <v>175</v>
      </c>
      <c r="C39" s="82" t="s">
        <v>213</v>
      </c>
      <c r="D39" s="83">
        <v>328.9397</v>
      </c>
    </row>
    <row r="40" spans="2:4" ht="24.75" customHeight="1">
      <c r="B40" s="82" t="s">
        <v>176</v>
      </c>
      <c r="C40" s="82" t="s">
        <v>177</v>
      </c>
      <c r="D40" s="83">
        <v>126.24343100000002</v>
      </c>
    </row>
    <row r="41" spans="2:4" ht="24.75" customHeight="1">
      <c r="B41" s="82" t="s">
        <v>178</v>
      </c>
      <c r="C41" s="82" t="s">
        <v>214</v>
      </c>
      <c r="D41" s="83">
        <v>11.327266</v>
      </c>
    </row>
    <row r="42" spans="2:4" ht="24.75" customHeight="1">
      <c r="B42" s="82" t="s">
        <v>179</v>
      </c>
      <c r="C42" s="82" t="s">
        <v>215</v>
      </c>
      <c r="D42" s="83">
        <v>28.318165</v>
      </c>
    </row>
    <row r="43" spans="2:4" ht="24.75" customHeight="1">
      <c r="B43" s="82" t="s">
        <v>180</v>
      </c>
      <c r="C43" s="82" t="s">
        <v>216</v>
      </c>
      <c r="D43" s="83">
        <v>15</v>
      </c>
    </row>
    <row r="44" spans="2:4" ht="24.75" customHeight="1">
      <c r="B44" s="82" t="s">
        <v>217</v>
      </c>
      <c r="C44" s="82" t="s">
        <v>218</v>
      </c>
      <c r="D44" s="83">
        <v>12.96</v>
      </c>
    </row>
    <row r="45" spans="2:4" ht="24.75" customHeight="1">
      <c r="B45" s="82" t="s">
        <v>181</v>
      </c>
      <c r="C45" s="82" t="s">
        <v>219</v>
      </c>
      <c r="D45" s="83">
        <v>58.638</v>
      </c>
    </row>
    <row r="46" spans="2:4" ht="16.5" customHeight="1">
      <c r="B46" s="111" t="s">
        <v>112</v>
      </c>
      <c r="C46" s="111"/>
      <c r="D46" s="111"/>
    </row>
  </sheetData>
  <sheetProtection/>
  <mergeCells count="6">
    <mergeCell ref="B3:C3"/>
    <mergeCell ref="B2:D2"/>
    <mergeCell ref="A1:B1"/>
    <mergeCell ref="B4:C4"/>
    <mergeCell ref="D4:D5"/>
    <mergeCell ref="B46:D46"/>
  </mergeCells>
  <printOptions/>
  <pageMargins left="1.92" right="0.7086614173228347" top="0.32" bottom="0.41" header="0.5118110236220472" footer="0.5118110236220472"/>
  <pageSetup fitToHeight="1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D4" sqref="D4:D5"/>
    </sheetView>
  </sheetViews>
  <sheetFormatPr defaultColWidth="9.33203125" defaultRowHeight="11.25"/>
  <cols>
    <col min="1" max="1" width="14.16015625" style="29" customWidth="1"/>
    <col min="2" max="2" width="51.5" style="29" customWidth="1"/>
    <col min="3" max="6" width="21.33203125" style="29" customWidth="1"/>
    <col min="7" max="7" width="8.16015625" style="29" customWidth="1"/>
    <col min="8" max="16384" width="9.16015625" style="29" customWidth="1"/>
  </cols>
  <sheetData>
    <row r="1" spans="1:2" ht="20.25" customHeight="1">
      <c r="A1" s="118" t="s">
        <v>111</v>
      </c>
      <c r="B1" s="119"/>
    </row>
    <row r="2" spans="1:7" ht="30" customHeight="1">
      <c r="A2" s="91" t="s">
        <v>119</v>
      </c>
      <c r="B2" s="91"/>
      <c r="C2" s="91"/>
      <c r="D2" s="91"/>
      <c r="E2" s="91"/>
      <c r="F2" s="91"/>
      <c r="G2" s="30"/>
    </row>
    <row r="3" spans="1:7" ht="19.5" customHeight="1">
      <c r="A3" s="120" t="s">
        <v>18</v>
      </c>
      <c r="B3" s="120"/>
      <c r="C3" s="120"/>
      <c r="D3" s="120"/>
      <c r="E3" s="31"/>
      <c r="F3" s="64" t="s">
        <v>27</v>
      </c>
      <c r="G3" s="30"/>
    </row>
    <row r="4" spans="1:6" s="62" customFormat="1" ht="24.75" customHeight="1">
      <c r="A4" s="121" t="s">
        <v>28</v>
      </c>
      <c r="B4" s="122"/>
      <c r="C4" s="124" t="s">
        <v>29</v>
      </c>
      <c r="D4" s="124" t="s">
        <v>30</v>
      </c>
      <c r="E4" s="124" t="s">
        <v>31</v>
      </c>
      <c r="F4" s="124" t="s">
        <v>32</v>
      </c>
    </row>
    <row r="5" spans="1:6" s="62" customFormat="1" ht="24.75" customHeight="1">
      <c r="A5" s="58" t="s">
        <v>33</v>
      </c>
      <c r="B5" s="58" t="s">
        <v>34</v>
      </c>
      <c r="C5" s="125"/>
      <c r="D5" s="125"/>
      <c r="E5" s="125"/>
      <c r="F5" s="125"/>
    </row>
    <row r="6" spans="1:6" s="61" customFormat="1" ht="24.75" customHeight="1">
      <c r="A6" s="24" t="s">
        <v>29</v>
      </c>
      <c r="B6" s="24"/>
      <c r="C6" s="24" t="s">
        <v>221</v>
      </c>
      <c r="D6" s="24" t="s">
        <v>221</v>
      </c>
      <c r="E6" s="24" t="s">
        <v>221</v>
      </c>
      <c r="F6" s="24"/>
    </row>
    <row r="7" spans="1:6" s="61" customFormat="1" ht="24.75" customHeight="1">
      <c r="A7" s="24" t="s">
        <v>223</v>
      </c>
      <c r="B7" s="24" t="s">
        <v>224</v>
      </c>
      <c r="C7" s="24" t="s">
        <v>221</v>
      </c>
      <c r="D7" s="24" t="s">
        <v>221</v>
      </c>
      <c r="E7" s="24" t="s">
        <v>221</v>
      </c>
      <c r="F7" s="24"/>
    </row>
    <row r="8" spans="1:6" s="61" customFormat="1" ht="24.75" customHeight="1">
      <c r="A8" s="24" t="s">
        <v>225</v>
      </c>
      <c r="B8" s="24" t="s">
        <v>226</v>
      </c>
      <c r="C8" s="24" t="s">
        <v>221</v>
      </c>
      <c r="D8" s="24" t="s">
        <v>221</v>
      </c>
      <c r="E8" s="24" t="s">
        <v>221</v>
      </c>
      <c r="F8" s="24"/>
    </row>
    <row r="9" spans="1:6" s="61" customFormat="1" ht="24.75" customHeight="1">
      <c r="A9" s="24" t="s">
        <v>227</v>
      </c>
      <c r="B9" s="24" t="s">
        <v>228</v>
      </c>
      <c r="C9" s="24" t="s">
        <v>221</v>
      </c>
      <c r="D9" s="24" t="s">
        <v>221</v>
      </c>
      <c r="E9" s="24" t="s">
        <v>221</v>
      </c>
      <c r="F9" s="24"/>
    </row>
    <row r="10" spans="1:6" s="61" customFormat="1" ht="24.75" customHeight="1">
      <c r="A10" s="24" t="s">
        <v>229</v>
      </c>
      <c r="B10" s="24" t="s">
        <v>230</v>
      </c>
      <c r="C10" s="24" t="s">
        <v>221</v>
      </c>
      <c r="D10" s="24" t="s">
        <v>221</v>
      </c>
      <c r="E10" s="24" t="s">
        <v>221</v>
      </c>
      <c r="F10" s="24"/>
    </row>
    <row r="11" spans="1:6" s="61" customFormat="1" ht="24.75" customHeight="1">
      <c r="A11" s="24" t="s">
        <v>231</v>
      </c>
      <c r="B11" s="24" t="s">
        <v>232</v>
      </c>
      <c r="C11" s="24" t="s">
        <v>221</v>
      </c>
      <c r="D11" s="24" t="s">
        <v>221</v>
      </c>
      <c r="E11" s="24" t="s">
        <v>221</v>
      </c>
      <c r="F11" s="24"/>
    </row>
    <row r="12" spans="1:6" s="61" customFormat="1" ht="24.75" customHeight="1">
      <c r="A12" s="24" t="s">
        <v>233</v>
      </c>
      <c r="B12" s="24" t="s">
        <v>234</v>
      </c>
      <c r="C12" s="24" t="s">
        <v>221</v>
      </c>
      <c r="D12" s="24" t="s">
        <v>221</v>
      </c>
      <c r="E12" s="24" t="s">
        <v>221</v>
      </c>
      <c r="F12" s="24"/>
    </row>
    <row r="13" spans="1:6" s="61" customFormat="1" ht="24.75" customHeight="1">
      <c r="A13" s="24" t="s">
        <v>235</v>
      </c>
      <c r="B13" s="24" t="s">
        <v>236</v>
      </c>
      <c r="C13" s="24" t="s">
        <v>221</v>
      </c>
      <c r="D13" s="24" t="s">
        <v>221</v>
      </c>
      <c r="E13" s="24" t="s">
        <v>221</v>
      </c>
      <c r="F13" s="24"/>
    </row>
    <row r="14" spans="1:7" ht="27.75" customHeight="1">
      <c r="A14" s="129" t="s">
        <v>115</v>
      </c>
      <c r="B14" s="130"/>
      <c r="C14" s="130"/>
      <c r="D14" s="130"/>
      <c r="E14" s="130"/>
      <c r="F14" s="86"/>
      <c r="G14" s="31"/>
    </row>
    <row r="15" spans="1:7" ht="27.75" customHeight="1">
      <c r="A15" s="111" t="s">
        <v>237</v>
      </c>
      <c r="B15" s="111"/>
      <c r="C15" s="111"/>
      <c r="D15" s="111"/>
      <c r="E15" s="111"/>
      <c r="F15" s="55"/>
      <c r="G15" s="31"/>
    </row>
  </sheetData>
  <sheetProtection/>
  <mergeCells count="10">
    <mergeCell ref="A15:E15"/>
    <mergeCell ref="F4:F5"/>
    <mergeCell ref="A2:F2"/>
    <mergeCell ref="A1:B1"/>
    <mergeCell ref="A14:E14"/>
    <mergeCell ref="A3:D3"/>
    <mergeCell ref="A4:B4"/>
    <mergeCell ref="C4:C5"/>
    <mergeCell ref="D4:D5"/>
    <mergeCell ref="E4:E5"/>
  </mergeCells>
  <printOptions/>
  <pageMargins left="1.15" right="0.7086599812269211" top="0.7480299906134605" bottom="0.7480299906134605" header="0.5" footer="0.5"/>
  <pageSetup fitToHeight="1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Zeros="0" zoomScalePageLayoutView="0" workbookViewId="0" topLeftCell="A1">
      <selection activeCell="G8" sqref="G8"/>
    </sheetView>
  </sheetViews>
  <sheetFormatPr defaultColWidth="9.33203125" defaultRowHeight="11.25"/>
  <cols>
    <col min="1" max="1" width="32.33203125" style="29" customWidth="1"/>
    <col min="2" max="2" width="35.83203125" style="29" customWidth="1"/>
    <col min="3" max="3" width="39.83203125" style="29" customWidth="1"/>
    <col min="4" max="16384" width="9.16015625" style="29" customWidth="1"/>
  </cols>
  <sheetData>
    <row r="1" s="67" customFormat="1" ht="24" customHeight="1">
      <c r="A1" s="66" t="s">
        <v>116</v>
      </c>
    </row>
    <row r="2" spans="1:3" ht="36.75" customHeight="1">
      <c r="A2" s="131" t="s">
        <v>118</v>
      </c>
      <c r="B2" s="131"/>
      <c r="C2" s="131"/>
    </row>
    <row r="3" spans="1:3" ht="38.25" customHeight="1">
      <c r="A3" s="132" t="s">
        <v>18</v>
      </c>
      <c r="B3" s="133"/>
      <c r="C3" s="36" t="s">
        <v>73</v>
      </c>
    </row>
    <row r="4" spans="1:3" ht="35.25" customHeight="1">
      <c r="A4" s="134" t="s">
        <v>74</v>
      </c>
      <c r="B4" s="134"/>
      <c r="C4" s="37" t="s">
        <v>127</v>
      </c>
    </row>
    <row r="5" spans="1:3" ht="35.25" customHeight="1">
      <c r="A5" s="135" t="s">
        <v>29</v>
      </c>
      <c r="B5" s="135"/>
      <c r="C5" s="38">
        <v>80</v>
      </c>
    </row>
    <row r="6" spans="1:3" ht="35.25" customHeight="1">
      <c r="A6" s="137" t="s">
        <v>75</v>
      </c>
      <c r="B6" s="137"/>
      <c r="C6" s="39">
        <v>6</v>
      </c>
    </row>
    <row r="7" spans="1:3" ht="35.25" customHeight="1">
      <c r="A7" s="137" t="s">
        <v>76</v>
      </c>
      <c r="B7" s="137"/>
      <c r="C7" s="39">
        <v>5</v>
      </c>
    </row>
    <row r="8" spans="1:3" ht="35.25" customHeight="1">
      <c r="A8" s="137" t="s">
        <v>77</v>
      </c>
      <c r="B8" s="137"/>
      <c r="C8" s="39">
        <v>69</v>
      </c>
    </row>
    <row r="9" spans="1:4" ht="35.25" customHeight="1">
      <c r="A9" s="137" t="s">
        <v>78</v>
      </c>
      <c r="B9" s="137"/>
      <c r="C9" s="59" t="s">
        <v>222</v>
      </c>
      <c r="D9" s="29">
        <v>0</v>
      </c>
    </row>
    <row r="10" spans="1:3" ht="35.25" customHeight="1">
      <c r="A10" s="137" t="s">
        <v>79</v>
      </c>
      <c r="B10" s="137"/>
      <c r="C10" s="39">
        <v>69</v>
      </c>
    </row>
    <row r="11" spans="1:3" ht="22.5" customHeight="1">
      <c r="A11" s="136" t="s">
        <v>126</v>
      </c>
      <c r="B11" s="136"/>
      <c r="C11" s="136"/>
    </row>
    <row r="12" spans="1:3" ht="20.25">
      <c r="A12" s="70"/>
      <c r="C12" s="68"/>
    </row>
  </sheetData>
  <sheetProtection/>
  <mergeCells count="10">
    <mergeCell ref="A2:C2"/>
    <mergeCell ref="A3:B3"/>
    <mergeCell ref="A4:B4"/>
    <mergeCell ref="A5:B5"/>
    <mergeCell ref="A11:C11"/>
    <mergeCell ref="A8:B8"/>
    <mergeCell ref="A9:B9"/>
    <mergeCell ref="A10:B10"/>
    <mergeCell ref="A6:B6"/>
    <mergeCell ref="A7:B7"/>
  </mergeCells>
  <printOptions horizontalCentered="1"/>
  <pageMargins left="0.984251968503937" right="0.984251968503937" top="1.062992125984252" bottom="1.062992125984252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2019-04-11T10:04:35Z</cp:lastPrinted>
  <dcterms:created xsi:type="dcterms:W3CDTF">2017-03-13T02:32:38Z</dcterms:created>
  <dcterms:modified xsi:type="dcterms:W3CDTF">2019-04-15T07:38:42Z</dcterms:modified>
  <cp:category/>
  <cp:version/>
  <cp:contentType/>
  <cp:contentStatus/>
</cp:coreProperties>
</file>