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28125" windowHeight="12330" activeTab="0"/>
  </bookViews>
  <sheets>
    <sheet name="公示表" sheetId="1" r:id="rId1"/>
  </sheets>
  <definedNames>
    <definedName name="_xlnm.Print_Area" localSheetId="0">'公示表'!$A$1:$Q$15</definedName>
  </definedNames>
  <calcPr fullCalcOnLoad="1"/>
</workbook>
</file>

<file path=xl/sharedStrings.xml><?xml version="1.0" encoding="utf-8"?>
<sst xmlns="http://schemas.openxmlformats.org/spreadsheetml/2006/main" count="59" uniqueCount="45">
  <si>
    <t>附件一</t>
  </si>
  <si>
    <t>2021年度福彩公益金使用情况表</t>
  </si>
  <si>
    <t>单位：万元</t>
  </si>
  <si>
    <t>序号</t>
  </si>
  <si>
    <t>项目单位</t>
  </si>
  <si>
    <t>项目名称</t>
  </si>
  <si>
    <t>年度资金总额</t>
  </si>
  <si>
    <t>其中：福彩公益金</t>
  </si>
  <si>
    <t>其他配套资金</t>
  </si>
  <si>
    <t>项目联系方式</t>
  </si>
  <si>
    <t>备注</t>
  </si>
  <si>
    <t>小计</t>
  </si>
  <si>
    <t>中央福彩公益金</t>
  </si>
  <si>
    <t>省级福彩公益金</t>
  </si>
  <si>
    <t>地方福彩公益金</t>
  </si>
  <si>
    <t>上年结转福彩公益金</t>
  </si>
  <si>
    <t>省级</t>
  </si>
  <si>
    <t>市级</t>
  </si>
  <si>
    <t>区级</t>
  </si>
  <si>
    <t>镇街</t>
  </si>
  <si>
    <t>联系人</t>
  </si>
  <si>
    <t>联系电话</t>
  </si>
  <si>
    <t>西湖区民政局</t>
  </si>
  <si>
    <t>居家养老服务设施建设补助</t>
  </si>
  <si>
    <t>蒋小燕</t>
  </si>
  <si>
    <t>居家养老服务补贴结算</t>
  </si>
  <si>
    <t>困难老人家庭适老化改造项目</t>
  </si>
  <si>
    <t>养老服务机构综合保险费</t>
  </si>
  <si>
    <t>省级社区示范区补助</t>
  </si>
  <si>
    <t>西湖区残联</t>
  </si>
  <si>
    <t>西湖区老年意外伤害险</t>
  </si>
  <si>
    <t>杨吉钢</t>
  </si>
  <si>
    <t>合计</t>
  </si>
  <si>
    <t>填报说明：其他配套资金指除使用福彩公益金外的各级一般财政预算资金等。</t>
  </si>
  <si>
    <t>0571-58119949</t>
  </si>
  <si>
    <t>0571-58119827</t>
  </si>
  <si>
    <t>跨年项目</t>
  </si>
  <si>
    <t>跨年项目</t>
  </si>
  <si>
    <t>何  滢</t>
  </si>
  <si>
    <t>0571-86711521</t>
  </si>
  <si>
    <t>陈  亮</t>
  </si>
  <si>
    <t>0571-85127097</t>
  </si>
  <si>
    <t>无障碍改造经费</t>
  </si>
  <si>
    <t>社会组织公益创投项目</t>
  </si>
  <si>
    <t>西湖区卫健局（老龄办）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</si>
</sst>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  <numFmt numFmtId="178" formatCode="#\ ??"/>
    <numFmt numFmtId="179" formatCode="\¥#,##0.00;\¥\-#,##0.00"/>
    <numFmt numFmtId="180" formatCode="\¥#,##0;[Red]\¥\-#,##0"/>
    <numFmt numFmtId="181" formatCode="\¥#,##0;\¥\-#,##0"/>
    <numFmt numFmtId="182" formatCode="[DBNum1]h&quot;时&quot;mm&quot;分&quot;"/>
    <numFmt numFmtId="183" formatCode="mmmmm\-yy"/>
    <numFmt numFmtId="184" formatCode="mmmmm"/>
    <numFmt numFmtId="185" formatCode="dd\-mmm\-yy"/>
    <numFmt numFmtId="186" formatCode="m/d"/>
    <numFmt numFmtId="187" formatCode="yy/m/d"/>
    <numFmt numFmtId="188" formatCode="mm/dd/yy"/>
    <numFmt numFmtId="189" formatCode="yyyy/m/d\ h:mm\ AM/PM"/>
    <numFmt numFmtId="190" formatCode="[$-804]aaaa"/>
    <numFmt numFmtId="191" formatCode="[DBNum1][$-804]m&quot;月&quot;d&quot;日&quot;"/>
    <numFmt numFmtId="192" formatCode="[DBNum1]上午/下午h&quot;时&quot;mm&quot;分&quot;"/>
    <numFmt numFmtId="193" formatCode="[$-804]aaa"/>
    <numFmt numFmtId="194" formatCode="[DBNum1][$-804]yyyy&quot;年&quot;m&quot;月&quot;d&quot;日&quot;"/>
    <numFmt numFmtId="195" formatCode="mmmm\-yy"/>
    <numFmt numFmtId="196" formatCode="\¥#,##0.00;[Red]\¥\-#,##0.00"/>
    <numFmt numFmtId="197" formatCode="[DBNum1][$-804]yyyy&quot;年&quot;m&quot;月&quot;"/>
  </numFmts>
  <fonts count="2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方正小标宋简体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1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0" fillId="0" borderId="0" applyProtection="0">
      <alignment/>
    </xf>
    <xf numFmtId="0" fontId="6" fillId="0" borderId="0">
      <alignment vertical="center"/>
      <protection/>
    </xf>
    <xf numFmtId="0" fontId="14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8" fillId="13" borderId="5" applyNumberFormat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4" fillId="9" borderId="0" applyNumberFormat="0" applyBorder="0" applyAlignment="0" applyProtection="0"/>
    <xf numFmtId="0" fontId="18" fillId="4" borderId="7" applyNumberFormat="0" applyAlignment="0" applyProtection="0"/>
    <xf numFmtId="0" fontId="19" fillId="7" borderId="4" applyNumberFormat="0" applyAlignment="0" applyProtection="0"/>
    <xf numFmtId="0" fontId="12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righ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tabSelected="1" zoomScalePageLayoutView="0" workbookViewId="0" topLeftCell="A1">
      <selection activeCell="F18" sqref="F18"/>
    </sheetView>
  </sheetViews>
  <sheetFormatPr defaultColWidth="8.75390625" defaultRowHeight="27.75" customHeight="1"/>
  <cols>
    <col min="1" max="1" width="7.125" style="2" customWidth="1"/>
    <col min="2" max="2" width="12.375" style="2" customWidth="1"/>
    <col min="3" max="3" width="22.875" style="2" customWidth="1"/>
    <col min="4" max="4" width="10.125" style="3" customWidth="1"/>
    <col min="5" max="5" width="9.375" style="2" customWidth="1"/>
    <col min="6" max="6" width="8.00390625" style="2" customWidth="1"/>
    <col min="7" max="8" width="8.375" style="2" customWidth="1"/>
    <col min="9" max="9" width="8.50390625" style="2" bestFit="1" customWidth="1"/>
    <col min="10" max="10" width="9.50390625" style="2" bestFit="1" customWidth="1"/>
    <col min="11" max="11" width="6.50390625" style="2" bestFit="1" customWidth="1"/>
    <col min="12" max="14" width="8.50390625" style="2" bestFit="1" customWidth="1"/>
    <col min="15" max="15" width="9.125" style="2" customWidth="1"/>
    <col min="16" max="16" width="13.00390625" style="2" customWidth="1"/>
    <col min="17" max="17" width="8.50390625" style="2" customWidth="1"/>
    <col min="18" max="39" width="9.00390625" style="2" bestFit="1" customWidth="1"/>
    <col min="40" max="16384" width="8.75390625" style="2" customWidth="1"/>
  </cols>
  <sheetData>
    <row r="1" ht="27.75" customHeight="1">
      <c r="A1" s="2" t="s">
        <v>0</v>
      </c>
    </row>
    <row r="2" spans="1:17" ht="36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9.5" customHeight="1">
      <c r="A3" s="4"/>
      <c r="B3" s="4"/>
      <c r="C3" s="4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4" t="s">
        <v>2</v>
      </c>
      <c r="Q3" s="14"/>
    </row>
    <row r="4" spans="1:17" ht="18.75" customHeight="1">
      <c r="A4" s="15" t="s">
        <v>3</v>
      </c>
      <c r="B4" s="15" t="s">
        <v>4</v>
      </c>
      <c r="C4" s="15" t="s">
        <v>5</v>
      </c>
      <c r="D4" s="21" t="s">
        <v>6</v>
      </c>
      <c r="E4" s="15" t="s">
        <v>7</v>
      </c>
      <c r="F4" s="15"/>
      <c r="G4" s="15"/>
      <c r="H4" s="15"/>
      <c r="I4" s="15"/>
      <c r="J4" s="16" t="s">
        <v>8</v>
      </c>
      <c r="K4" s="16"/>
      <c r="L4" s="16"/>
      <c r="M4" s="16"/>
      <c r="N4" s="17"/>
      <c r="O4" s="15" t="s">
        <v>9</v>
      </c>
      <c r="P4" s="15"/>
      <c r="Q4" s="23" t="s">
        <v>10</v>
      </c>
    </row>
    <row r="5" spans="1:17" ht="42" customHeight="1">
      <c r="A5" s="15"/>
      <c r="B5" s="15"/>
      <c r="C5" s="15"/>
      <c r="D5" s="22"/>
      <c r="E5" s="6" t="s">
        <v>11</v>
      </c>
      <c r="F5" s="6" t="s">
        <v>12</v>
      </c>
      <c r="G5" s="6" t="s">
        <v>13</v>
      </c>
      <c r="H5" s="6" t="s">
        <v>14</v>
      </c>
      <c r="I5" s="6" t="s">
        <v>15</v>
      </c>
      <c r="J5" s="9" t="s">
        <v>11</v>
      </c>
      <c r="K5" s="6" t="s">
        <v>16</v>
      </c>
      <c r="L5" s="6" t="s">
        <v>17</v>
      </c>
      <c r="M5" s="6" t="s">
        <v>18</v>
      </c>
      <c r="N5" s="6" t="s">
        <v>19</v>
      </c>
      <c r="O5" s="6" t="s">
        <v>20</v>
      </c>
      <c r="P5" s="6" t="s">
        <v>21</v>
      </c>
      <c r="Q5" s="24"/>
    </row>
    <row r="6" spans="1:17" ht="21.75" customHeight="1">
      <c r="A6" s="7">
        <v>1</v>
      </c>
      <c r="B6" s="7" t="s">
        <v>22</v>
      </c>
      <c r="C6" s="7" t="s">
        <v>23</v>
      </c>
      <c r="D6" s="8">
        <f>E6+J6</f>
        <v>284.46000000000004</v>
      </c>
      <c r="E6" s="8">
        <f>SUM(F6:I6)</f>
        <v>184.46</v>
      </c>
      <c r="F6" s="8"/>
      <c r="G6" s="8"/>
      <c r="H6" s="8">
        <v>184.46</v>
      </c>
      <c r="I6" s="8"/>
      <c r="J6" s="8">
        <f>SUM(K6:N6)</f>
        <v>100</v>
      </c>
      <c r="K6" s="8"/>
      <c r="L6" s="8"/>
      <c r="M6" s="8">
        <v>100</v>
      </c>
      <c r="N6" s="8"/>
      <c r="O6" s="7" t="s">
        <v>24</v>
      </c>
      <c r="P6" s="7" t="s">
        <v>34</v>
      </c>
      <c r="Q6" s="7"/>
    </row>
    <row r="7" spans="1:17" ht="21.75" customHeight="1">
      <c r="A7" s="7">
        <v>2</v>
      </c>
      <c r="B7" s="7" t="s">
        <v>22</v>
      </c>
      <c r="C7" s="7" t="s">
        <v>25</v>
      </c>
      <c r="D7" s="8">
        <f>E7+J7</f>
        <v>2513.8900000000003</v>
      </c>
      <c r="E7" s="8">
        <f aca="true" t="shared" si="0" ref="E7:E13">SUM(F7:I7)</f>
        <v>664.4300000000001</v>
      </c>
      <c r="F7" s="8"/>
      <c r="G7" s="8"/>
      <c r="H7" s="8">
        <v>328.76</v>
      </c>
      <c r="I7" s="8">
        <v>335.67</v>
      </c>
      <c r="J7" s="8">
        <f aca="true" t="shared" si="1" ref="J7:J13">SUM(K7:N7)</f>
        <v>1849.46</v>
      </c>
      <c r="K7" s="8"/>
      <c r="L7" s="8">
        <v>319.05</v>
      </c>
      <c r="M7" s="8">
        <v>631.02</v>
      </c>
      <c r="N7" s="8">
        <v>899.39</v>
      </c>
      <c r="O7" s="7" t="s">
        <v>24</v>
      </c>
      <c r="P7" s="7" t="s">
        <v>34</v>
      </c>
      <c r="Q7" s="11"/>
    </row>
    <row r="8" spans="1:17" ht="21.75" customHeight="1">
      <c r="A8" s="7">
        <v>3</v>
      </c>
      <c r="B8" s="7" t="s">
        <v>22</v>
      </c>
      <c r="C8" s="7" t="s">
        <v>26</v>
      </c>
      <c r="D8" s="8">
        <f>E8+J8</f>
        <v>147.84</v>
      </c>
      <c r="E8" s="8">
        <f t="shared" si="0"/>
        <v>147.84</v>
      </c>
      <c r="F8" s="8"/>
      <c r="G8" s="8">
        <v>80.7</v>
      </c>
      <c r="H8" s="8">
        <v>67.14</v>
      </c>
      <c r="I8" s="8"/>
      <c r="J8" s="8">
        <f t="shared" si="1"/>
        <v>0</v>
      </c>
      <c r="K8" s="8"/>
      <c r="L8" s="8"/>
      <c r="M8" s="8"/>
      <c r="N8" s="8"/>
      <c r="O8" s="7" t="s">
        <v>24</v>
      </c>
      <c r="P8" s="7" t="s">
        <v>34</v>
      </c>
      <c r="Q8" s="11" t="s">
        <v>37</v>
      </c>
    </row>
    <row r="9" spans="1:17" ht="21.75" customHeight="1">
      <c r="A9" s="7">
        <v>4</v>
      </c>
      <c r="B9" s="7" t="s">
        <v>22</v>
      </c>
      <c r="C9" s="7" t="s">
        <v>27</v>
      </c>
      <c r="D9" s="8">
        <f>E9+J9</f>
        <v>4.390000000000001</v>
      </c>
      <c r="E9" s="8">
        <f t="shared" si="0"/>
        <v>1.31</v>
      </c>
      <c r="F9" s="8"/>
      <c r="G9" s="8"/>
      <c r="H9" s="8"/>
      <c r="I9" s="8">
        <v>1.31</v>
      </c>
      <c r="J9" s="8">
        <f t="shared" si="1"/>
        <v>3.08</v>
      </c>
      <c r="K9" s="8">
        <v>3.08</v>
      </c>
      <c r="L9" s="8"/>
      <c r="M9" s="8"/>
      <c r="N9" s="8"/>
      <c r="O9" s="7" t="s">
        <v>24</v>
      </c>
      <c r="P9" s="7" t="s">
        <v>34</v>
      </c>
      <c r="Q9" s="11"/>
    </row>
    <row r="10" spans="1:17" ht="21.75" customHeight="1">
      <c r="A10" s="7">
        <v>5</v>
      </c>
      <c r="B10" s="7" t="s">
        <v>22</v>
      </c>
      <c r="C10" s="7" t="s">
        <v>28</v>
      </c>
      <c r="D10" s="8">
        <f>E10+J10</f>
        <v>20</v>
      </c>
      <c r="E10" s="8">
        <f t="shared" si="0"/>
        <v>20</v>
      </c>
      <c r="F10" s="8"/>
      <c r="G10" s="8">
        <v>20</v>
      </c>
      <c r="H10" s="8"/>
      <c r="I10" s="8"/>
      <c r="J10" s="8">
        <f t="shared" si="1"/>
        <v>0</v>
      </c>
      <c r="K10" s="8"/>
      <c r="L10" s="8"/>
      <c r="M10" s="8"/>
      <c r="N10" s="8"/>
      <c r="O10" s="7" t="s">
        <v>38</v>
      </c>
      <c r="P10" s="7" t="s">
        <v>35</v>
      </c>
      <c r="Q10" s="11"/>
    </row>
    <row r="11" spans="1:17" ht="21.75" customHeight="1">
      <c r="A11" s="7">
        <v>6</v>
      </c>
      <c r="B11" s="7" t="s">
        <v>22</v>
      </c>
      <c r="C11" s="7" t="s">
        <v>43</v>
      </c>
      <c r="D11" s="8">
        <v>156.65</v>
      </c>
      <c r="E11" s="8">
        <v>89.57</v>
      </c>
      <c r="F11" s="8"/>
      <c r="G11" s="8">
        <v>81.97</v>
      </c>
      <c r="H11" s="8"/>
      <c r="I11" s="8">
        <v>7.6</v>
      </c>
      <c r="J11" s="8">
        <f t="shared" si="1"/>
        <v>67.08</v>
      </c>
      <c r="K11" s="8">
        <v>0.28</v>
      </c>
      <c r="L11" s="8"/>
      <c r="M11" s="8">
        <v>66.8</v>
      </c>
      <c r="N11" s="8"/>
      <c r="O11" s="7" t="s">
        <v>38</v>
      </c>
      <c r="P11" s="7" t="s">
        <v>35</v>
      </c>
      <c r="Q11" s="11" t="s">
        <v>36</v>
      </c>
    </row>
    <row r="12" spans="1:17" ht="21.75" customHeight="1">
      <c r="A12" s="7">
        <v>7</v>
      </c>
      <c r="B12" s="7" t="s">
        <v>29</v>
      </c>
      <c r="C12" s="7" t="s">
        <v>42</v>
      </c>
      <c r="D12" s="8">
        <v>9</v>
      </c>
      <c r="E12" s="8">
        <f t="shared" si="0"/>
        <v>9</v>
      </c>
      <c r="F12" s="8"/>
      <c r="G12" s="8">
        <v>9</v>
      </c>
      <c r="H12" s="8"/>
      <c r="I12" s="8"/>
      <c r="J12" s="8">
        <f t="shared" si="1"/>
        <v>0</v>
      </c>
      <c r="K12" s="8"/>
      <c r="L12" s="8"/>
      <c r="M12" s="8"/>
      <c r="N12" s="8"/>
      <c r="O12" s="7" t="s">
        <v>40</v>
      </c>
      <c r="P12" s="7" t="s">
        <v>41</v>
      </c>
      <c r="Q12" s="11"/>
    </row>
    <row r="13" spans="1:17" ht="34.5" customHeight="1">
      <c r="A13" s="7">
        <v>8</v>
      </c>
      <c r="B13" s="7" t="s">
        <v>44</v>
      </c>
      <c r="C13" s="7" t="s">
        <v>30</v>
      </c>
      <c r="D13" s="8">
        <v>94.296</v>
      </c>
      <c r="E13" s="8">
        <f t="shared" si="0"/>
        <v>40.5</v>
      </c>
      <c r="F13" s="8"/>
      <c r="G13" s="8"/>
      <c r="H13" s="8">
        <v>40.5</v>
      </c>
      <c r="I13" s="8"/>
      <c r="J13" s="8">
        <f t="shared" si="1"/>
        <v>53.796</v>
      </c>
      <c r="K13" s="8"/>
      <c r="L13" s="8"/>
      <c r="M13" s="8">
        <v>53.796</v>
      </c>
      <c r="N13" s="8"/>
      <c r="O13" s="7" t="s">
        <v>31</v>
      </c>
      <c r="P13" s="7" t="s">
        <v>39</v>
      </c>
      <c r="Q13" s="7"/>
    </row>
    <row r="14" spans="1:17" s="1" customFormat="1" ht="20.25" customHeight="1">
      <c r="A14" s="18" t="s">
        <v>32</v>
      </c>
      <c r="B14" s="16"/>
      <c r="C14" s="17"/>
      <c r="D14" s="10">
        <f>SUM(D6:D13)</f>
        <v>3230.5260000000003</v>
      </c>
      <c r="E14" s="10">
        <f aca="true" t="shared" si="2" ref="E14:N14">SUM(E6:E13)</f>
        <v>1157.1100000000001</v>
      </c>
      <c r="F14" s="10">
        <f t="shared" si="2"/>
        <v>0</v>
      </c>
      <c r="G14" s="10">
        <f t="shared" si="2"/>
        <v>191.67000000000002</v>
      </c>
      <c r="H14" s="10">
        <f t="shared" si="2"/>
        <v>620.86</v>
      </c>
      <c r="I14" s="10">
        <f t="shared" si="2"/>
        <v>344.58000000000004</v>
      </c>
      <c r="J14" s="10">
        <f t="shared" si="2"/>
        <v>2073.4159999999997</v>
      </c>
      <c r="K14" s="10">
        <f t="shared" si="2"/>
        <v>3.3600000000000003</v>
      </c>
      <c r="L14" s="10">
        <f t="shared" si="2"/>
        <v>319.05</v>
      </c>
      <c r="M14" s="10">
        <f t="shared" si="2"/>
        <v>851.616</v>
      </c>
      <c r="N14" s="10">
        <f t="shared" si="2"/>
        <v>899.39</v>
      </c>
      <c r="O14" s="6"/>
      <c r="P14" s="6"/>
      <c r="Q14" s="12"/>
    </row>
    <row r="15" spans="1:17" ht="47.25" customHeight="1">
      <c r="A15" s="19" t="s">
        <v>33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</sheetData>
  <sheetProtection/>
  <mergeCells count="12">
    <mergeCell ref="A15:Q15"/>
    <mergeCell ref="A4:A5"/>
    <mergeCell ref="B4:B5"/>
    <mergeCell ref="C4:C5"/>
    <mergeCell ref="D4:D5"/>
    <mergeCell ref="Q4:Q5"/>
    <mergeCell ref="A2:Q2"/>
    <mergeCell ref="P3:Q3"/>
    <mergeCell ref="E4:I4"/>
    <mergeCell ref="J4:N4"/>
    <mergeCell ref="O4:P4"/>
    <mergeCell ref="A14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2022-05-26T06:52:43Z</cp:lastPrinted>
  <dcterms:created xsi:type="dcterms:W3CDTF">1996-12-21T17:32:42Z</dcterms:created>
  <dcterms:modified xsi:type="dcterms:W3CDTF">2022-05-26T06:52:47Z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  <property fmtid="{D5CDD505-2E9C-101B-9397-08002B2CF9AE}" pid="3" name="ICV">
    <vt:lpwstr>0B6776EE8F8A4C99B76E9215887A9B4F</vt:lpwstr>
  </property>
</Properties>
</file>