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firstSheet="6" activeTab="8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<sst xmlns="http://schemas.openxmlformats.org/spreadsheetml/2006/main" count="336" uniqueCount="217">
  <si>
    <t>210</t>
  </si>
  <si>
    <t xml:space="preserve">  21011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</si>
  <si>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</si>
  <si>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</si>
  <si>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</si>
  <si>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</si>
  <si>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</si>
  <si>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</si>
  <si>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</si>
  <si>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</si>
  <si>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</si>
  <si>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</si>
  <si>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</si>
  <si>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</si>
  <si>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</si>
  <si>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</si>
  <si>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</si>
  <si>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</si>
  <si>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</si>
  <si>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</si>
  <si>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</si>
  <si>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</si>
  <si>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</si>
  <si>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</si>
  <si>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</si>
  <si>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</si>
  <si>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</si>
  <si>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</si>
  <si>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</si>
  <si>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</si>
  <si>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</si>
  <si>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</si>
  <si>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</si>
  <si>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</si>
  <si>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</si>
  <si>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</si>
  <si>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</si>
  <si>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</si>
  <si>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</si>
  <si>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</si>
  <si>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</si>
  <si>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</si>
  <si>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</si>
  <si>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</si>
  <si>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</si>
  <si>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</si>
  <si>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</si>
  <si>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</si>
  <si>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</si>
  <si>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</si>
  <si>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</si>
  <si>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</si>
  <si>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</si>
  <si>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</si>
  <si>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</si>
  <si>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</si>
  <si>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</si>
  <si>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</si>
  <si>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</si>
  <si>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</si>
  <si>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</si>
  <si>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</si>
  <si>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</si>
  <si>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</si>
  <si>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30301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</si>
  <si>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</si>
  <si>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</si>
  <si>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</si>
  <si>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</si>
  <si>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</si>
  <si>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</si>
  <si>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</si>
  <si>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</si>
  <si>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</si>
  <si>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</si>
  <si>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</si>
  <si>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</si>
  <si>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</si>
  <si>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</si>
  <si>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</si>
  <si>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</si>
  <si>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</si>
  <si>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</si>
  <si>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</si>
  <si>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</si>
  <si>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</si>
  <si>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</si>
  <si>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</si>
  <si>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</si>
  <si>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</si>
  <si>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</si>
  <si>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</si>
  <si>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</si>
  <si>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</si>
  <si>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</si>
  <si>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</si>
  <si>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</si>
  <si>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</si>
  <si>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</si>
  <si>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</si>
  <si>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</si>
  <si>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</si>
  <si>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</si>
  <si>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</si>
  <si>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</si>
  <si>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</si>
  <si>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</si>
  <si>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</si>
  <si>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</si>
  <si>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</si>
  <si>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</si>
  <si>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</si>
  <si>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</si>
  <si>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</si>
  <si>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</si>
  <si>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</si>
  <si>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</si>
  <si>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</si>
  <si>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</si>
  <si>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</si>
  <si>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</si>
  <si>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</si>
  <si>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</si>
  <si>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</si>
  <si>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</si>
  <si>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</si>
  <si>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</si>
  <si>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物业管理费</t>
  </si>
  <si>
    <t xml:space="preserve">   因公出国（境）费用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</si>
  <si>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</si>
  <si>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</si>
  <si>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</si>
  <si>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</si>
  <si>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</si>
  <si>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</si>
  <si>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离休费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</si>
  <si>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</si>
  <si>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</si>
  <si>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</si>
  <si>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</si>
  <si>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</si>
  <si>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</si>
  <si>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</si>
  <si>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</si>
  <si>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</si>
  <si>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</si>
  <si>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</si>
  <si>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</si>
  <si>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</si>
  <si>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</si>
  <si>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</si>
  <si>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</si>
  <si>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</si>
  <si>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</si>
  <si>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</si>
  <si>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</si>
  <si>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</si>
  <si>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</si>
  <si>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</si>
  <si>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</si>
  <si>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</si>
  <si>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</si>
  <si>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</si>
  <si>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</si>
  <si>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</si>
  <si>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</si>
  <si>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</si>
  <si>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</si>
  <si>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</si>
  <si>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</si>
  <si>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</si>
  <si>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</si>
  <si>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文化旅游体育与传媒支出</t>
  </si>
  <si>
    <t>文化和旅游</t>
  </si>
  <si>
    <t>群众文化</t>
  </si>
  <si>
    <t>其他文化体育与传媒支出</t>
  </si>
  <si>
    <t>卫生健康</t>
  </si>
  <si>
    <t>0</t>
  </si>
  <si>
    <t>卫生健康支出</t>
  </si>
  <si>
    <t>行政事业单位医疗</t>
  </si>
  <si>
    <t>事业单位医疗</t>
  </si>
  <si>
    <r>
      <t xml:space="preserve">    </t>
    </r>
    <r>
      <rPr>
        <sz val="11"/>
        <rFont val="宋体"/>
        <family val="0"/>
      </rPr>
      <t>行政</t>
    </r>
    <r>
      <rPr>
        <sz val="11"/>
        <rFont val="宋体"/>
        <family val="0"/>
      </rPr>
      <t>事业单位医疗</t>
    </r>
  </si>
  <si>
    <t>事业单位医疗</t>
  </si>
  <si>
    <t>313.31</t>
  </si>
  <si>
    <t>7.83</t>
  </si>
  <si>
    <t>228.60</t>
  </si>
  <si>
    <t>541.91</t>
  </si>
  <si>
    <t>189.08</t>
  </si>
  <si>
    <t>24.94</t>
  </si>
  <si>
    <t>24.99</t>
  </si>
  <si>
    <t>13.37</t>
  </si>
  <si>
    <t>5.35</t>
  </si>
  <si>
    <t>7.83</t>
  </si>
  <si>
    <t>2.25</t>
  </si>
  <si>
    <t>33.93</t>
  </si>
  <si>
    <t>76.43</t>
  </si>
  <si>
    <t>35.3</t>
  </si>
  <si>
    <t>2.45</t>
  </si>
  <si>
    <t>3</t>
  </si>
  <si>
    <t>6</t>
  </si>
  <si>
    <t>2.44</t>
  </si>
  <si>
    <t>6.10</t>
  </si>
  <si>
    <t>4.2</t>
  </si>
  <si>
    <t>11.12</t>
  </si>
  <si>
    <t>2.51</t>
  </si>
  <si>
    <t>0.08</t>
  </si>
  <si>
    <t>0.03</t>
  </si>
  <si>
    <t>2.41</t>
  </si>
  <si>
    <t>1.7</t>
  </si>
  <si>
    <t>0</t>
  </si>
  <si>
    <t>228.6</t>
  </si>
  <si>
    <t>单位名称：中国美术学院国家大学科技（创意）园管理委员会办公室</t>
  </si>
  <si>
    <t>单位名称：中国美术学院国家大学科技（创意）园管理委员会办公室</t>
  </si>
  <si>
    <t>单位名称：中国美术学院国家大学科技（创意）园管理委员会办公室</t>
  </si>
  <si>
    <t>中国美术学院国家大学科技（创意）园管理委员会办公室</t>
  </si>
  <si>
    <t xml:space="preserve">  机关事业单位基本养老保险缴费支出</t>
  </si>
  <si>
    <t>机关事业单位基本养老保险缴费支出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</si>
</sst>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4" fillId="0" borderId="10" xfId="44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4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41" applyAlignment="1">
      <alignment horizontal="left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>
      <alignment horizontal="left" vertical="center" wrapText="1"/>
      <protection/>
    </xf>
    <xf numFmtId="0" fontId="5" fillId="0" borderId="0" xfId="43" applyFont="1" applyAlignment="1">
      <alignment horizontal="left" vertical="center" wrapText="1"/>
      <protection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4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righ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16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left" vertical="center" wrapText="1"/>
      <protection/>
    </xf>
    <xf numFmtId="49" fontId="2" fillId="0" borderId="16" xfId="40" applyNumberFormat="1" applyFont="1" applyFill="1" applyBorder="1" applyAlignment="1" applyProtection="1">
      <alignment horizontal="left" vertical="center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G6" sqref="G6"/>
    </sheetView>
  </sheetViews>
  <sheetFormatPr defaultColWidth="12" defaultRowHeight="11.25"/>
  <cols>
    <col min="1" max="1" width="6.66015625" style="56" customWidth="1"/>
    <col min="2" max="2" width="73.66015625" style="56" bestFit="1" customWidth="1"/>
    <col min="3" max="4" width="26" style="56" customWidth="1"/>
    <col min="5" max="16384" width="12" style="56" customWidth="1"/>
  </cols>
  <sheetData>
    <row r="1" ht="31.5" customHeight="1"/>
    <row r="2" spans="2:5" ht="80.25" customHeight="1">
      <c r="B2" s="96" t="s">
        <v>163</v>
      </c>
      <c r="C2" s="96"/>
      <c r="D2" s="96"/>
      <c r="E2" s="96"/>
    </row>
    <row r="3" spans="2:5" s="71" customFormat="1" ht="27" customHeight="1">
      <c r="B3" s="4" t="s">
        <v>164</v>
      </c>
      <c r="C3" s="4"/>
      <c r="D3" s="4"/>
      <c r="E3" s="16" t="s">
        <v>92</v>
      </c>
    </row>
    <row r="4" spans="2:5" s="71" customFormat="1" ht="27" customHeight="1">
      <c r="B4" s="4" t="s">
        <v>165</v>
      </c>
      <c r="C4" s="4"/>
      <c r="D4" s="4"/>
      <c r="E4" s="16" t="s">
        <v>96</v>
      </c>
    </row>
    <row r="5" spans="2:5" s="71" customFormat="1" ht="27" customHeight="1">
      <c r="B5" s="4" t="s">
        <v>166</v>
      </c>
      <c r="C5" s="4"/>
      <c r="D5" s="4"/>
      <c r="E5" s="16" t="s">
        <v>97</v>
      </c>
    </row>
    <row r="6" spans="2:5" s="71" customFormat="1" ht="27" customHeight="1">
      <c r="B6" s="4" t="s">
        <v>167</v>
      </c>
      <c r="C6" s="4"/>
      <c r="D6" s="4"/>
      <c r="E6" s="16" t="s">
        <v>93</v>
      </c>
    </row>
    <row r="7" spans="2:5" s="71" customFormat="1" ht="27" customHeight="1">
      <c r="B7" s="4" t="s">
        <v>168</v>
      </c>
      <c r="C7" s="4"/>
      <c r="D7" s="4"/>
      <c r="E7" s="16" t="s">
        <v>94</v>
      </c>
    </row>
    <row r="8" spans="2:5" s="71" customFormat="1" ht="27" customHeight="1">
      <c r="B8" s="4" t="s">
        <v>169</v>
      </c>
      <c r="C8" s="4"/>
      <c r="D8" s="4"/>
      <c r="E8" s="16" t="s">
        <v>98</v>
      </c>
    </row>
    <row r="9" spans="2:5" s="71" customFormat="1" ht="27" customHeight="1">
      <c r="B9" s="4" t="s">
        <v>170</v>
      </c>
      <c r="C9" s="4"/>
      <c r="D9" s="4"/>
      <c r="E9" s="16" t="s">
        <v>99</v>
      </c>
    </row>
    <row r="10" spans="2:5" s="71" customFormat="1" ht="27" customHeight="1">
      <c r="B10" s="4" t="s">
        <v>171</v>
      </c>
      <c r="C10" s="4"/>
      <c r="D10" s="4"/>
      <c r="E10" s="16" t="s">
        <v>95</v>
      </c>
    </row>
    <row r="11" spans="2:5" ht="27" customHeight="1">
      <c r="B11" s="57"/>
      <c r="C11" s="57"/>
      <c r="D11" s="57"/>
      <c r="E11" s="57"/>
    </row>
    <row r="12" spans="2:5" ht="27" customHeight="1">
      <c r="B12" s="57"/>
      <c r="C12" s="57"/>
      <c r="D12" s="57"/>
      <c r="E12" s="57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view="pageLayout" zoomScaleNormal="10" workbookViewId="0" topLeftCell="A1">
      <selection activeCell="C30" sqref="C30:D30"/>
    </sheetView>
  </sheetViews>
  <sheetFormatPr defaultColWidth="9.16015625" defaultRowHeight="11.25"/>
  <cols>
    <col min="1" max="1" width="41.16015625" style="10" customWidth="1"/>
    <col min="2" max="2" width="20" style="2" customWidth="1"/>
    <col min="3" max="3" width="13.16015625" style="2" bestFit="1" customWidth="1"/>
    <col min="4" max="4" width="50.33203125" style="2" customWidth="1"/>
    <col min="5" max="5" width="15" style="2" bestFit="1" customWidth="1"/>
    <col min="6" max="6" width="10.83203125" style="2" customWidth="1"/>
    <col min="7" max="16384" width="9.16015625" style="2" customWidth="1"/>
  </cols>
  <sheetData>
    <row r="1" ht="23.25" customHeight="1">
      <c r="A1" s="10" t="s">
        <v>10</v>
      </c>
    </row>
    <row r="2" spans="1:6" ht="37.5" customHeight="1">
      <c r="A2" s="98" t="s">
        <v>158</v>
      </c>
      <c r="B2" s="98"/>
      <c r="C2" s="98"/>
      <c r="D2" s="98"/>
      <c r="E2" s="98"/>
      <c r="F2" s="1"/>
    </row>
    <row r="3" spans="1:6" ht="31.5" customHeight="1">
      <c r="A3" s="99" t="s">
        <v>211</v>
      </c>
      <c r="B3" s="100"/>
      <c r="C3" s="100"/>
      <c r="D3" s="100"/>
      <c r="E3" s="3" t="s">
        <v>2</v>
      </c>
      <c r="F3" s="1"/>
    </row>
    <row r="4" spans="1:6" s="11" customFormat="1" ht="22.5" customHeight="1">
      <c r="A4" s="101" t="s">
        <v>3</v>
      </c>
      <c r="B4" s="101"/>
      <c r="C4" s="102" t="s">
        <v>14</v>
      </c>
      <c r="D4" s="101"/>
      <c r="E4" s="101"/>
      <c r="F4" s="1"/>
    </row>
    <row r="5" spans="1:6" s="11" customFormat="1" ht="32.25" customHeight="1">
      <c r="A5" s="78" t="s">
        <v>4</v>
      </c>
      <c r="B5" s="77" t="s">
        <v>5</v>
      </c>
      <c r="C5" s="78" t="s">
        <v>6</v>
      </c>
      <c r="D5" s="77" t="s">
        <v>4</v>
      </c>
      <c r="E5" s="77" t="s">
        <v>5</v>
      </c>
      <c r="F5" s="1"/>
    </row>
    <row r="6" spans="1:6" ht="20.25" customHeight="1">
      <c r="A6" s="4" t="s">
        <v>100</v>
      </c>
      <c r="B6" s="5">
        <f>B7+B8</f>
        <v>541.91</v>
      </c>
      <c r="C6" s="6">
        <v>207</v>
      </c>
      <c r="D6" s="60" t="s">
        <v>172</v>
      </c>
      <c r="E6" s="5">
        <v>515.37</v>
      </c>
      <c r="F6" s="1"/>
    </row>
    <row r="7" spans="1:6" ht="20.25" customHeight="1">
      <c r="A7" s="4" t="s">
        <v>104</v>
      </c>
      <c r="B7" s="5">
        <v>541.91</v>
      </c>
      <c r="C7" s="83">
        <v>20701</v>
      </c>
      <c r="D7" s="82" t="s">
        <v>173</v>
      </c>
      <c r="E7" s="5">
        <v>202.06</v>
      </c>
      <c r="F7" s="1"/>
    </row>
    <row r="8" spans="1:6" ht="20.25" customHeight="1">
      <c r="A8" s="4" t="s">
        <v>105</v>
      </c>
      <c r="B8" s="5">
        <v>0</v>
      </c>
      <c r="C8" s="84">
        <v>2070109</v>
      </c>
      <c r="D8" s="82" t="s">
        <v>174</v>
      </c>
      <c r="E8" s="5">
        <v>202.06</v>
      </c>
      <c r="F8" s="1"/>
    </row>
    <row r="9" spans="1:6" ht="20.25" customHeight="1">
      <c r="A9" s="4" t="s">
        <v>101</v>
      </c>
      <c r="B9" s="5">
        <v>0</v>
      </c>
      <c r="C9" s="83">
        <v>20799</v>
      </c>
      <c r="D9" s="82" t="s">
        <v>175</v>
      </c>
      <c r="E9" s="5">
        <v>313.31</v>
      </c>
      <c r="F9" s="1"/>
    </row>
    <row r="10" spans="1:6" ht="20.25" customHeight="1">
      <c r="A10" s="75" t="s">
        <v>102</v>
      </c>
      <c r="B10" s="5">
        <v>0</v>
      </c>
      <c r="C10" s="84">
        <v>2079999</v>
      </c>
      <c r="D10" s="82" t="s">
        <v>175</v>
      </c>
      <c r="E10" s="5">
        <v>313.31</v>
      </c>
      <c r="F10" s="1"/>
    </row>
    <row r="11" spans="1:6" ht="20.25" customHeight="1">
      <c r="A11" s="60" t="s">
        <v>106</v>
      </c>
      <c r="B11" s="5"/>
      <c r="C11" s="6">
        <v>208</v>
      </c>
      <c r="D11" s="4" t="s">
        <v>7</v>
      </c>
      <c r="E11" s="5">
        <v>18.72</v>
      </c>
      <c r="F11" s="1"/>
    </row>
    <row r="12" spans="1:6" ht="20.25" customHeight="1">
      <c r="A12" s="60" t="s">
        <v>111</v>
      </c>
      <c r="B12" s="5"/>
      <c r="C12" s="83">
        <v>20805</v>
      </c>
      <c r="D12" s="4" t="s">
        <v>8</v>
      </c>
      <c r="E12" s="5">
        <v>18.72</v>
      </c>
      <c r="F12" s="1"/>
    </row>
    <row r="13" spans="1:6" ht="20.25" customHeight="1">
      <c r="A13" s="12"/>
      <c r="B13" s="5">
        <v>0</v>
      </c>
      <c r="C13" s="84">
        <v>2080505</v>
      </c>
      <c r="D13" s="60" t="s">
        <v>215</v>
      </c>
      <c r="E13" s="5">
        <v>13.37</v>
      </c>
      <c r="F13" s="1"/>
    </row>
    <row r="14" spans="1:6" ht="20.25" customHeight="1">
      <c r="A14" s="4"/>
      <c r="B14" s="5">
        <v>0</v>
      </c>
      <c r="C14" s="84">
        <v>2080506</v>
      </c>
      <c r="D14" s="4" t="s">
        <v>9</v>
      </c>
      <c r="E14" s="5">
        <v>5.35</v>
      </c>
      <c r="F14" s="1"/>
    </row>
    <row r="15" spans="1:6" ht="20.25" customHeight="1">
      <c r="A15" s="4"/>
      <c r="B15" s="5">
        <v>0</v>
      </c>
      <c r="C15" s="6" t="s">
        <v>0</v>
      </c>
      <c r="D15" s="82" t="s">
        <v>176</v>
      </c>
      <c r="E15" s="5">
        <v>7.83</v>
      </c>
      <c r="F15" s="1"/>
    </row>
    <row r="16" spans="1:6" ht="20.25" customHeight="1">
      <c r="A16" s="4"/>
      <c r="B16" s="5">
        <v>0</v>
      </c>
      <c r="C16" s="6" t="s">
        <v>1</v>
      </c>
      <c r="D16" s="4" t="s">
        <v>181</v>
      </c>
      <c r="E16" s="5">
        <v>7.83</v>
      </c>
      <c r="F16" s="1"/>
    </row>
    <row r="17" spans="1:6" ht="20.25" customHeight="1">
      <c r="A17" s="4"/>
      <c r="B17" s="5">
        <v>0</v>
      </c>
      <c r="C17" s="6">
        <v>2101102</v>
      </c>
      <c r="D17" s="90" t="s">
        <v>182</v>
      </c>
      <c r="E17" s="5">
        <v>7.83</v>
      </c>
      <c r="F17" s="1"/>
    </row>
    <row r="18" spans="1:6" ht="20.25" customHeight="1">
      <c r="A18" s="12"/>
      <c r="B18" s="13"/>
      <c r="C18" s="6"/>
      <c r="D18" s="4"/>
      <c r="E18" s="5"/>
      <c r="F18" s="1"/>
    </row>
    <row r="19" spans="1:6" ht="20.25" customHeight="1">
      <c r="A19" s="12"/>
      <c r="B19" s="13"/>
      <c r="C19" s="6"/>
      <c r="D19" s="4"/>
      <c r="E19" s="5"/>
      <c r="F19" s="1"/>
    </row>
    <row r="20" spans="1:6" ht="20.25" customHeight="1">
      <c r="A20" s="12"/>
      <c r="B20" s="13"/>
      <c r="C20" s="6"/>
      <c r="D20" s="4"/>
      <c r="E20" s="5"/>
      <c r="F20" s="1"/>
    </row>
    <row r="21" spans="1:6" ht="20.25" customHeight="1">
      <c r="A21" s="12"/>
      <c r="B21" s="13"/>
      <c r="C21" s="6"/>
      <c r="D21" s="4"/>
      <c r="E21" s="5"/>
      <c r="F21" s="1"/>
    </row>
    <row r="22" spans="1:6" ht="20.25" customHeight="1">
      <c r="A22" s="12"/>
      <c r="B22" s="13"/>
      <c r="C22" s="6"/>
      <c r="D22" s="4"/>
      <c r="E22" s="5"/>
      <c r="F22" s="1"/>
    </row>
    <row r="23" spans="1:6" ht="20.25" customHeight="1">
      <c r="A23" s="12"/>
      <c r="B23" s="13"/>
      <c r="C23" s="8"/>
      <c r="D23" s="9"/>
      <c r="E23" s="9"/>
      <c r="F23" s="1"/>
    </row>
    <row r="24" spans="1:6" s="20" customFormat="1" ht="20.25" customHeight="1">
      <c r="A24" s="16" t="s">
        <v>11</v>
      </c>
      <c r="B24" s="17">
        <f>B6+B9+B10+B11+B12</f>
        <v>541.91</v>
      </c>
      <c r="C24" s="107" t="s">
        <v>12</v>
      </c>
      <c r="D24" s="107"/>
      <c r="E24" s="18">
        <v>541.91</v>
      </c>
      <c r="F24" s="19"/>
    </row>
    <row r="25" spans="1:6" s="11" customFormat="1" ht="20.25" customHeight="1">
      <c r="A25" s="60" t="s">
        <v>161</v>
      </c>
      <c r="B25" s="5">
        <v>0</v>
      </c>
      <c r="C25" s="108"/>
      <c r="D25" s="109"/>
      <c r="E25" s="14"/>
      <c r="F25" s="1"/>
    </row>
    <row r="26" spans="1:6" s="11" customFormat="1" ht="20.25" customHeight="1">
      <c r="A26" s="60" t="s">
        <v>162</v>
      </c>
      <c r="B26" s="5">
        <v>0</v>
      </c>
      <c r="C26" s="105" t="s">
        <v>15</v>
      </c>
      <c r="D26" s="106"/>
      <c r="E26" s="7"/>
      <c r="F26" s="1"/>
    </row>
    <row r="27" spans="1:5" ht="20.25" customHeight="1">
      <c r="A27" s="15" t="s">
        <v>13</v>
      </c>
      <c r="B27" s="5">
        <f>SUM(B24:B26)</f>
        <v>541.91</v>
      </c>
      <c r="C27" s="103" t="s">
        <v>150</v>
      </c>
      <c r="D27" s="104"/>
      <c r="E27" s="5">
        <v>541.91</v>
      </c>
    </row>
    <row r="28" spans="1:5" s="59" customFormat="1" ht="42" customHeight="1">
      <c r="A28" s="97" t="s">
        <v>103</v>
      </c>
      <c r="B28" s="97"/>
      <c r="C28" s="97"/>
      <c r="D28" s="97"/>
      <c r="E28" s="97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4">
      <selection activeCell="A8" sqref="A8"/>
    </sheetView>
  </sheetViews>
  <sheetFormatPr defaultColWidth="9.16015625" defaultRowHeight="11.25"/>
  <cols>
    <col min="1" max="1" width="28.83203125" style="36" customWidth="1"/>
    <col min="2" max="2" width="14.66015625" style="36" customWidth="1"/>
    <col min="3" max="3" width="12" style="36" customWidth="1"/>
    <col min="4" max="4" width="14" style="36" customWidth="1"/>
    <col min="5" max="6" width="19.16015625" style="36" customWidth="1"/>
    <col min="7" max="7" width="15.16015625" style="36" customWidth="1"/>
    <col min="8" max="10" width="14" style="36" customWidth="1"/>
    <col min="11" max="11" width="14.16015625" style="36" customWidth="1"/>
    <col min="12" max="16384" width="9.16015625" style="36" customWidth="1"/>
  </cols>
  <sheetData>
    <row r="1" spans="1:11" ht="21" customHeight="1">
      <c r="A1" s="44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7" customHeight="1">
      <c r="A2" s="98" t="s">
        <v>157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34.5" customHeight="1">
      <c r="A3" s="92" t="s">
        <v>213</v>
      </c>
      <c r="B3" s="47"/>
      <c r="C3" s="47"/>
      <c r="D3" s="47"/>
      <c r="E3" s="47"/>
      <c r="F3" s="47"/>
      <c r="G3" s="47"/>
      <c r="H3" s="47"/>
      <c r="I3" s="47"/>
      <c r="J3" s="47"/>
      <c r="K3" s="3" t="s">
        <v>2</v>
      </c>
    </row>
    <row r="4" spans="1:11" s="37" customFormat="1" ht="34.5" customHeight="1">
      <c r="A4" s="114" t="s">
        <v>70</v>
      </c>
      <c r="B4" s="114" t="s">
        <v>89</v>
      </c>
      <c r="C4" s="114" t="s">
        <v>71</v>
      </c>
      <c r="D4" s="110" t="s">
        <v>72</v>
      </c>
      <c r="E4" s="111"/>
      <c r="F4" s="111"/>
      <c r="G4" s="114" t="s">
        <v>73</v>
      </c>
      <c r="H4" s="114" t="s">
        <v>74</v>
      </c>
      <c r="I4" s="112" t="s">
        <v>107</v>
      </c>
      <c r="J4" s="112" t="s">
        <v>112</v>
      </c>
      <c r="K4" s="114" t="s">
        <v>75</v>
      </c>
    </row>
    <row r="5" spans="1:11" s="37" customFormat="1" ht="34.5" customHeight="1">
      <c r="A5" s="115"/>
      <c r="B5" s="115"/>
      <c r="C5" s="115"/>
      <c r="D5" s="48" t="s">
        <v>90</v>
      </c>
      <c r="E5" s="48" t="s">
        <v>76</v>
      </c>
      <c r="F5" s="48" t="s">
        <v>77</v>
      </c>
      <c r="G5" s="115"/>
      <c r="H5" s="115"/>
      <c r="I5" s="115"/>
      <c r="J5" s="113"/>
      <c r="K5" s="115"/>
    </row>
    <row r="6" spans="1:11" s="37" customFormat="1" ht="34.5" customHeight="1">
      <c r="A6" s="48" t="s">
        <v>78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</row>
    <row r="7" spans="1:11" s="37" customFormat="1" ht="34.5" customHeight="1">
      <c r="A7" s="48" t="s">
        <v>26</v>
      </c>
      <c r="B7" s="49">
        <f>SUM(C7:D7)</f>
        <v>541.91</v>
      </c>
      <c r="C7" s="49">
        <v>0</v>
      </c>
      <c r="D7" s="49">
        <v>541.91</v>
      </c>
      <c r="E7" s="49">
        <v>541.91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</row>
    <row r="8" spans="1:11" s="37" customFormat="1" ht="34.5" customHeight="1">
      <c r="A8" s="95" t="s">
        <v>214</v>
      </c>
      <c r="B8" s="49">
        <f>SUM(C8:D8)</f>
        <v>541.91</v>
      </c>
      <c r="C8" s="49">
        <v>0</v>
      </c>
      <c r="D8" s="49">
        <v>541.91</v>
      </c>
      <c r="E8" s="49">
        <v>541.91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s="37" customFormat="1" ht="34.5" customHeight="1">
      <c r="A9" s="50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s="37" customFormat="1" ht="34.5" customHeight="1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59" customFormat="1" ht="42" customHeight="1">
      <c r="A11" s="97" t="s">
        <v>103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ht="20.25">
      <c r="A12" s="38"/>
    </row>
    <row r="26" ht="12" customHeight="1"/>
  </sheetData>
  <sheetProtection/>
  <mergeCells count="11">
    <mergeCell ref="I4:I5"/>
    <mergeCell ref="A11:K11"/>
    <mergeCell ref="D4:F4"/>
    <mergeCell ref="J4:J5"/>
    <mergeCell ref="A2:K2"/>
    <mergeCell ref="A4:A5"/>
    <mergeCell ref="B4:B5"/>
    <mergeCell ref="C4:C5"/>
    <mergeCell ref="G4:G5"/>
    <mergeCell ref="H4:H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C17" sqref="C17"/>
    </sheetView>
  </sheetViews>
  <sheetFormatPr defaultColWidth="12" defaultRowHeight="11.25"/>
  <cols>
    <col min="1" max="1" width="39.66015625" style="46" customWidth="1"/>
    <col min="2" max="5" width="27.16015625" style="46" customWidth="1"/>
    <col min="6" max="16384" width="12" style="46" customWidth="1"/>
  </cols>
  <sheetData>
    <row r="1" ht="24" customHeight="1">
      <c r="A1" s="46" t="s">
        <v>109</v>
      </c>
    </row>
    <row r="2" spans="1:5" ht="27">
      <c r="A2" s="98" t="s">
        <v>156</v>
      </c>
      <c r="B2" s="98"/>
      <c r="C2" s="98"/>
      <c r="D2" s="98"/>
      <c r="E2" s="98"/>
    </row>
    <row r="3" spans="1:5" ht="19.5" customHeight="1">
      <c r="A3" s="93" t="s">
        <v>212</v>
      </c>
      <c r="B3" s="51" t="s">
        <v>79</v>
      </c>
      <c r="C3" s="51" t="s">
        <v>79</v>
      </c>
      <c r="D3" s="51" t="s">
        <v>79</v>
      </c>
      <c r="E3" s="3" t="s">
        <v>2</v>
      </c>
    </row>
    <row r="4" spans="1:5" ht="25.5" customHeight="1">
      <c r="A4" s="116" t="s">
        <v>70</v>
      </c>
      <c r="B4" s="116" t="s">
        <v>91</v>
      </c>
      <c r="C4" s="116" t="s">
        <v>27</v>
      </c>
      <c r="D4" s="117"/>
      <c r="E4" s="116" t="s">
        <v>28</v>
      </c>
    </row>
    <row r="5" spans="1:5" ht="25.5" customHeight="1">
      <c r="A5" s="117"/>
      <c r="B5" s="117"/>
      <c r="C5" s="52" t="s">
        <v>80</v>
      </c>
      <c r="D5" s="52" t="s">
        <v>81</v>
      </c>
      <c r="E5" s="117"/>
    </row>
    <row r="6" spans="1:5" ht="25.5" customHeight="1">
      <c r="A6" s="53" t="s">
        <v>78</v>
      </c>
      <c r="B6" s="53">
        <v>1</v>
      </c>
      <c r="C6" s="53">
        <v>2</v>
      </c>
      <c r="D6" s="53">
        <v>3</v>
      </c>
      <c r="E6" s="53">
        <v>4</v>
      </c>
    </row>
    <row r="7" spans="1:5" ht="25.5" customHeight="1">
      <c r="A7" s="52" t="s">
        <v>26</v>
      </c>
      <c r="B7" s="54">
        <f>SUM(C7:E7)</f>
        <v>541.91</v>
      </c>
      <c r="C7" s="54">
        <v>191.6</v>
      </c>
      <c r="D7" s="54">
        <v>37</v>
      </c>
      <c r="E7" s="54">
        <v>313.31</v>
      </c>
    </row>
    <row r="8" spans="1:5" ht="25.5" customHeight="1">
      <c r="A8" s="81" t="s">
        <v>214</v>
      </c>
      <c r="B8" s="54">
        <f>SUM(C8:E8)</f>
        <v>541.91</v>
      </c>
      <c r="C8" s="54">
        <v>191.6</v>
      </c>
      <c r="D8" s="54">
        <v>37</v>
      </c>
      <c r="E8" s="54">
        <v>313.31</v>
      </c>
    </row>
    <row r="9" spans="1:5" ht="25.5" customHeight="1">
      <c r="A9" s="55"/>
      <c r="B9" s="54" t="s">
        <v>79</v>
      </c>
      <c r="C9" s="54" t="s">
        <v>79</v>
      </c>
      <c r="D9" s="54" t="s">
        <v>79</v>
      </c>
      <c r="E9" s="54" t="s">
        <v>79</v>
      </c>
    </row>
    <row r="10" spans="1:5" ht="25.5" customHeight="1">
      <c r="A10" s="55"/>
      <c r="B10" s="54" t="s">
        <v>79</v>
      </c>
      <c r="C10" s="54" t="s">
        <v>79</v>
      </c>
      <c r="D10" s="54" t="s">
        <v>79</v>
      </c>
      <c r="E10" s="54" t="s">
        <v>79</v>
      </c>
    </row>
    <row r="11" ht="20.25">
      <c r="A11" s="39" t="s">
        <v>79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4">
      <selection activeCell="D13" sqref="D13"/>
    </sheetView>
  </sheetViews>
  <sheetFormatPr defaultColWidth="9.16015625" defaultRowHeight="11.25"/>
  <cols>
    <col min="1" max="1" width="31" style="21" customWidth="1"/>
    <col min="2" max="2" width="17.33203125" style="22" customWidth="1"/>
    <col min="3" max="3" width="18.16015625" style="22" customWidth="1"/>
    <col min="4" max="4" width="44" style="22" customWidth="1"/>
    <col min="5" max="5" width="15.66015625" style="22" customWidth="1"/>
    <col min="6" max="6" width="10.83203125" style="22" customWidth="1"/>
    <col min="7" max="16384" width="9.16015625" style="22" customWidth="1"/>
  </cols>
  <sheetData>
    <row r="1" ht="21" customHeight="1">
      <c r="A1" s="21" t="s">
        <v>110</v>
      </c>
    </row>
    <row r="2" spans="1:6" ht="37.5" customHeight="1">
      <c r="A2" s="98" t="s">
        <v>155</v>
      </c>
      <c r="B2" s="98"/>
      <c r="C2" s="98"/>
      <c r="D2" s="98"/>
      <c r="E2" s="98"/>
      <c r="F2" s="23"/>
    </row>
    <row r="3" spans="1:6" ht="31.5" customHeight="1">
      <c r="A3" s="120" t="s">
        <v>212</v>
      </c>
      <c r="B3" s="121"/>
      <c r="C3" s="121"/>
      <c r="D3" s="121"/>
      <c r="E3" s="24" t="s">
        <v>2</v>
      </c>
      <c r="F3" s="23"/>
    </row>
    <row r="4" spans="1:6" s="32" customFormat="1" ht="22.5" customHeight="1">
      <c r="A4" s="122" t="s">
        <v>16</v>
      </c>
      <c r="B4" s="123"/>
      <c r="C4" s="124" t="s">
        <v>17</v>
      </c>
      <c r="D4" s="125"/>
      <c r="E4" s="125"/>
      <c r="F4" s="23"/>
    </row>
    <row r="5" spans="1:6" s="32" customFormat="1" ht="32.25" customHeight="1">
      <c r="A5" s="80" t="s">
        <v>18</v>
      </c>
      <c r="B5" s="79" t="s">
        <v>19</v>
      </c>
      <c r="C5" s="80" t="s">
        <v>20</v>
      </c>
      <c r="D5" s="79" t="s">
        <v>18</v>
      </c>
      <c r="E5" s="79" t="s">
        <v>19</v>
      </c>
      <c r="F5" s="23"/>
    </row>
    <row r="6" spans="1:6" ht="24.75" customHeight="1">
      <c r="A6" s="27" t="s">
        <v>21</v>
      </c>
      <c r="B6" s="25">
        <f>B7+B8</f>
        <v>541.91</v>
      </c>
      <c r="C6" s="6">
        <v>207</v>
      </c>
      <c r="D6" s="60" t="s">
        <v>172</v>
      </c>
      <c r="E6" s="5">
        <v>515.37</v>
      </c>
      <c r="F6" s="23"/>
    </row>
    <row r="7" spans="1:6" ht="24.75" customHeight="1">
      <c r="A7" s="4" t="s">
        <v>104</v>
      </c>
      <c r="B7" s="25">
        <v>541.91</v>
      </c>
      <c r="C7" s="83">
        <v>20701</v>
      </c>
      <c r="D7" s="85" t="s">
        <v>173</v>
      </c>
      <c r="E7" s="5">
        <v>202.06</v>
      </c>
      <c r="F7" s="23"/>
    </row>
    <row r="8" spans="1:6" ht="24.75" customHeight="1">
      <c r="A8" s="4" t="s">
        <v>105</v>
      </c>
      <c r="B8" s="25">
        <v>0</v>
      </c>
      <c r="C8" s="84">
        <v>2070109</v>
      </c>
      <c r="D8" s="82" t="s">
        <v>174</v>
      </c>
      <c r="E8" s="5">
        <v>202.06</v>
      </c>
      <c r="F8" s="23"/>
    </row>
    <row r="9" spans="1:6" ht="24.75" customHeight="1">
      <c r="A9" s="27"/>
      <c r="B9" s="25">
        <v>0</v>
      </c>
      <c r="C9" s="83">
        <v>20799</v>
      </c>
      <c r="D9" s="85" t="s">
        <v>175</v>
      </c>
      <c r="E9" s="5">
        <v>313.31</v>
      </c>
      <c r="F9" s="23"/>
    </row>
    <row r="10" spans="1:6" ht="24.75" customHeight="1">
      <c r="A10" s="27"/>
      <c r="B10" s="25">
        <v>0</v>
      </c>
      <c r="C10" s="84">
        <v>2079999</v>
      </c>
      <c r="D10" s="86" t="s">
        <v>175</v>
      </c>
      <c r="E10" s="5">
        <v>313.31</v>
      </c>
      <c r="F10" s="23"/>
    </row>
    <row r="11" spans="1:6" ht="24.75" customHeight="1">
      <c r="A11" s="27"/>
      <c r="B11" s="25">
        <v>0</v>
      </c>
      <c r="C11" s="6">
        <v>208</v>
      </c>
      <c r="D11" s="4" t="s">
        <v>7</v>
      </c>
      <c r="E11" s="5">
        <v>18.72</v>
      </c>
      <c r="F11" s="23"/>
    </row>
    <row r="12" spans="1:6" ht="24.75" customHeight="1">
      <c r="A12" s="27"/>
      <c r="B12" s="25">
        <v>0</v>
      </c>
      <c r="C12" s="83">
        <v>20805</v>
      </c>
      <c r="D12" s="4" t="s">
        <v>8</v>
      </c>
      <c r="E12" s="5">
        <v>18.72</v>
      </c>
      <c r="F12" s="23"/>
    </row>
    <row r="13" spans="1:6" ht="24.75" customHeight="1">
      <c r="A13" s="27"/>
      <c r="B13" s="25">
        <v>0</v>
      </c>
      <c r="C13" s="84">
        <v>2080505</v>
      </c>
      <c r="D13" s="60" t="s">
        <v>215</v>
      </c>
      <c r="E13" s="5">
        <v>13.37</v>
      </c>
      <c r="F13" s="23"/>
    </row>
    <row r="14" spans="1:6" ht="24.75" customHeight="1">
      <c r="A14" s="27"/>
      <c r="B14" s="25">
        <v>0</v>
      </c>
      <c r="C14" s="84">
        <v>2080506</v>
      </c>
      <c r="D14" s="87" t="s">
        <v>9</v>
      </c>
      <c r="E14" s="5">
        <v>5.35</v>
      </c>
      <c r="F14" s="23"/>
    </row>
    <row r="15" spans="1:6" ht="24.75" customHeight="1">
      <c r="A15" s="27"/>
      <c r="B15" s="25">
        <v>0</v>
      </c>
      <c r="C15" s="6" t="s">
        <v>0</v>
      </c>
      <c r="D15" s="82" t="s">
        <v>178</v>
      </c>
      <c r="E15" s="5">
        <v>7.83</v>
      </c>
      <c r="F15" s="23"/>
    </row>
    <row r="16" spans="1:6" ht="24.75" customHeight="1">
      <c r="A16" s="27"/>
      <c r="B16" s="25">
        <v>0</v>
      </c>
      <c r="C16" s="6" t="s">
        <v>1</v>
      </c>
      <c r="D16" s="85" t="s">
        <v>179</v>
      </c>
      <c r="E16" s="5">
        <v>7.83</v>
      </c>
      <c r="F16" s="23"/>
    </row>
    <row r="17" spans="1:6" ht="24.75" customHeight="1">
      <c r="A17" s="27"/>
      <c r="B17" s="25">
        <v>0</v>
      </c>
      <c r="C17" s="6">
        <v>2101102</v>
      </c>
      <c r="D17" s="86" t="s">
        <v>180</v>
      </c>
      <c r="E17" s="5">
        <v>7.83</v>
      </c>
      <c r="F17" s="23"/>
    </row>
    <row r="18" spans="1:6" ht="24.75" customHeight="1">
      <c r="A18" s="27"/>
      <c r="B18" s="25">
        <v>0</v>
      </c>
      <c r="C18" s="6"/>
      <c r="D18" s="4"/>
      <c r="E18" s="5"/>
      <c r="F18" s="23"/>
    </row>
    <row r="19" spans="1:6" ht="24.75" customHeight="1">
      <c r="A19" s="27"/>
      <c r="B19" s="25">
        <v>0</v>
      </c>
      <c r="C19" s="26"/>
      <c r="D19" s="4"/>
      <c r="E19" s="25"/>
      <c r="F19" s="23"/>
    </row>
    <row r="20" spans="1:6" ht="24.75" customHeight="1">
      <c r="A20" s="27"/>
      <c r="B20" s="25">
        <v>0</v>
      </c>
      <c r="C20" s="26"/>
      <c r="D20" s="27"/>
      <c r="E20" s="25"/>
      <c r="F20" s="23"/>
    </row>
    <row r="21" spans="1:6" ht="24.75" customHeight="1">
      <c r="A21" s="27"/>
      <c r="B21" s="25">
        <v>0</v>
      </c>
      <c r="C21" s="26"/>
      <c r="D21" s="27"/>
      <c r="E21" s="25"/>
      <c r="F21" s="23"/>
    </row>
    <row r="22" spans="1:6" ht="24.75" customHeight="1">
      <c r="A22" s="27"/>
      <c r="B22" s="25">
        <v>0</v>
      </c>
      <c r="C22" s="26"/>
      <c r="D22" s="27"/>
      <c r="E22" s="25"/>
      <c r="F22" s="23"/>
    </row>
    <row r="23" spans="1:6" ht="24.75" customHeight="1">
      <c r="A23" s="26"/>
      <c r="B23" s="28"/>
      <c r="C23" s="29"/>
      <c r="D23" s="30"/>
      <c r="E23" s="30"/>
      <c r="F23" s="23"/>
    </row>
    <row r="24" spans="1:6" s="32" customFormat="1" ht="24.75" customHeight="1">
      <c r="A24" s="31"/>
      <c r="B24" s="25">
        <f>B6</f>
        <v>541.91</v>
      </c>
      <c r="C24" s="29"/>
      <c r="D24" s="29"/>
      <c r="E24" s="25"/>
      <c r="F24" s="23"/>
    </row>
    <row r="25" spans="1:6" s="32" customFormat="1" ht="24.75" customHeight="1">
      <c r="A25" s="26"/>
      <c r="B25" s="25"/>
      <c r="C25" s="29"/>
      <c r="D25" s="28"/>
      <c r="E25" s="25"/>
      <c r="F25" s="23"/>
    </row>
    <row r="26" spans="1:6" s="32" customFormat="1" ht="24.75" customHeight="1">
      <c r="A26" s="31" t="s">
        <v>22</v>
      </c>
      <c r="B26" s="25">
        <f>B24+B25</f>
        <v>541.91</v>
      </c>
      <c r="C26" s="119" t="s">
        <v>23</v>
      </c>
      <c r="D26" s="119"/>
      <c r="E26" s="25">
        <v>541.91</v>
      </c>
      <c r="F26" s="23"/>
    </row>
    <row r="27" spans="1:5" ht="27.75" customHeight="1">
      <c r="A27" s="118" t="s">
        <v>147</v>
      </c>
      <c r="B27" s="118"/>
      <c r="C27" s="118"/>
      <c r="D27" s="118"/>
      <c r="E27" s="118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selection activeCell="C18" sqref="C18"/>
    </sheetView>
  </sheetViews>
  <sheetFormatPr defaultColWidth="9.16015625" defaultRowHeight="11.25"/>
  <cols>
    <col min="1" max="1" width="1.83203125" style="33" customWidth="1"/>
    <col min="2" max="2" width="14.16015625" style="33" customWidth="1"/>
    <col min="3" max="3" width="43.5" style="33" customWidth="1"/>
    <col min="4" max="4" width="17.33203125" style="33" customWidth="1"/>
    <col min="5" max="5" width="17.33203125" style="88" customWidth="1"/>
    <col min="6" max="6" width="14.83203125" style="33" customWidth="1"/>
    <col min="7" max="7" width="10.33203125" style="33" customWidth="1"/>
    <col min="8" max="16384" width="9.16015625" style="33" customWidth="1"/>
  </cols>
  <sheetData>
    <row r="1" spans="1:2" ht="24" customHeight="1">
      <c r="A1" s="126" t="s">
        <v>113</v>
      </c>
      <c r="B1" s="127"/>
    </row>
    <row r="2" spans="1:7" ht="48.75" customHeight="1">
      <c r="A2" s="34"/>
      <c r="B2" s="98" t="s">
        <v>154</v>
      </c>
      <c r="C2" s="98"/>
      <c r="D2" s="98"/>
      <c r="E2" s="98"/>
      <c r="F2" s="98"/>
      <c r="G2" s="98"/>
    </row>
    <row r="3" spans="1:7" s="66" customFormat="1" ht="30.75" customHeight="1">
      <c r="A3" s="58"/>
      <c r="B3" s="128" t="s">
        <v>212</v>
      </c>
      <c r="C3" s="128"/>
      <c r="D3" s="128"/>
      <c r="E3" s="128"/>
      <c r="F3" s="131" t="s">
        <v>24</v>
      </c>
      <c r="G3" s="131"/>
    </row>
    <row r="4" spans="1:7" s="63" customFormat="1" ht="24.75" customHeight="1">
      <c r="A4" s="62"/>
      <c r="B4" s="129" t="s">
        <v>25</v>
      </c>
      <c r="C4" s="130"/>
      <c r="D4" s="132" t="s">
        <v>26</v>
      </c>
      <c r="E4" s="134" t="s">
        <v>27</v>
      </c>
      <c r="F4" s="132" t="s">
        <v>28</v>
      </c>
      <c r="G4" s="132" t="s">
        <v>29</v>
      </c>
    </row>
    <row r="5" spans="1:7" s="63" customFormat="1" ht="24.75" customHeight="1">
      <c r="A5" s="62"/>
      <c r="B5" s="64" t="s">
        <v>30</v>
      </c>
      <c r="C5" s="64" t="s">
        <v>31</v>
      </c>
      <c r="D5" s="133"/>
      <c r="E5" s="135"/>
      <c r="F5" s="133"/>
      <c r="G5" s="133"/>
    </row>
    <row r="6" spans="1:7" ht="24.75" customHeight="1">
      <c r="A6" s="34"/>
      <c r="B6" s="65" t="s">
        <v>26</v>
      </c>
      <c r="C6" s="27"/>
      <c r="D6" s="27" t="s">
        <v>186</v>
      </c>
      <c r="E6" s="27" t="s">
        <v>185</v>
      </c>
      <c r="F6" s="27" t="s">
        <v>183</v>
      </c>
      <c r="G6" s="27"/>
    </row>
    <row r="7" spans="1:7" ht="24.75" customHeight="1">
      <c r="A7" s="35"/>
      <c r="B7" s="6">
        <v>207</v>
      </c>
      <c r="C7" s="60" t="s">
        <v>172</v>
      </c>
      <c r="D7" s="89">
        <v>515.37</v>
      </c>
      <c r="E7" s="89">
        <v>202.06</v>
      </c>
      <c r="F7" s="27" t="s">
        <v>183</v>
      </c>
      <c r="G7" s="27"/>
    </row>
    <row r="8" spans="1:7" ht="24.75" customHeight="1">
      <c r="A8" s="35"/>
      <c r="B8" s="83">
        <v>20701</v>
      </c>
      <c r="C8" s="85" t="s">
        <v>173</v>
      </c>
      <c r="D8" s="89">
        <v>202.06</v>
      </c>
      <c r="E8" s="89">
        <v>202.06</v>
      </c>
      <c r="F8" s="27" t="s">
        <v>209</v>
      </c>
      <c r="G8" s="27"/>
    </row>
    <row r="9" spans="1:7" ht="24.75" customHeight="1">
      <c r="A9" s="35"/>
      <c r="B9" s="84">
        <v>2070109</v>
      </c>
      <c r="C9" s="82" t="s">
        <v>174</v>
      </c>
      <c r="D9" s="89">
        <v>202.06</v>
      </c>
      <c r="E9" s="89">
        <v>202.06</v>
      </c>
      <c r="F9" s="27" t="s">
        <v>209</v>
      </c>
      <c r="G9" s="27"/>
    </row>
    <row r="10" spans="1:7" ht="24.75" customHeight="1">
      <c r="A10" s="35"/>
      <c r="B10" s="83">
        <v>20799</v>
      </c>
      <c r="C10" s="85" t="s">
        <v>175</v>
      </c>
      <c r="D10" s="27" t="s">
        <v>183</v>
      </c>
      <c r="E10" s="27">
        <v>0</v>
      </c>
      <c r="F10" s="27" t="s">
        <v>183</v>
      </c>
      <c r="G10" s="27"/>
    </row>
    <row r="11" spans="1:7" ht="24.75" customHeight="1">
      <c r="A11" s="35"/>
      <c r="B11" s="84">
        <v>2079999</v>
      </c>
      <c r="C11" s="86" t="s">
        <v>175</v>
      </c>
      <c r="D11" s="27" t="s">
        <v>183</v>
      </c>
      <c r="E11" s="27">
        <v>0</v>
      </c>
      <c r="F11" s="27" t="s">
        <v>183</v>
      </c>
      <c r="G11" s="27"/>
    </row>
    <row r="12" spans="1:7" ht="24.75" customHeight="1">
      <c r="A12" s="35"/>
      <c r="B12" s="6">
        <v>208</v>
      </c>
      <c r="C12" s="4" t="s">
        <v>7</v>
      </c>
      <c r="D12" s="89">
        <v>18.72</v>
      </c>
      <c r="E12" s="89">
        <v>18.72</v>
      </c>
      <c r="F12" s="27" t="s">
        <v>209</v>
      </c>
      <c r="G12" s="27"/>
    </row>
    <row r="13" spans="1:7" ht="24.75" customHeight="1">
      <c r="A13" s="35"/>
      <c r="B13" s="83">
        <v>20805</v>
      </c>
      <c r="C13" s="4" t="s">
        <v>8</v>
      </c>
      <c r="D13" s="89">
        <v>18.72</v>
      </c>
      <c r="E13" s="89">
        <v>18.72</v>
      </c>
      <c r="F13" s="27" t="s">
        <v>209</v>
      </c>
      <c r="G13" s="27"/>
    </row>
    <row r="14" spans="1:7" ht="24.75" customHeight="1">
      <c r="A14" s="35"/>
      <c r="B14" s="84">
        <v>2080505</v>
      </c>
      <c r="C14" s="60" t="s">
        <v>216</v>
      </c>
      <c r="D14" s="89">
        <v>13.37</v>
      </c>
      <c r="E14" s="89">
        <v>13.37</v>
      </c>
      <c r="F14" s="27" t="s">
        <v>209</v>
      </c>
      <c r="G14" s="27"/>
    </row>
    <row r="15" spans="1:7" ht="24.75" customHeight="1">
      <c r="A15" s="35"/>
      <c r="B15" s="84">
        <v>2080506</v>
      </c>
      <c r="C15" s="87" t="s">
        <v>9</v>
      </c>
      <c r="D15" s="89">
        <v>5.35</v>
      </c>
      <c r="E15" s="89">
        <v>5.35</v>
      </c>
      <c r="F15" s="27" t="s">
        <v>209</v>
      </c>
      <c r="G15" s="27"/>
    </row>
    <row r="16" spans="1:7" ht="24.75" customHeight="1">
      <c r="A16" s="35"/>
      <c r="B16" s="6" t="s">
        <v>0</v>
      </c>
      <c r="C16" s="82" t="s">
        <v>178</v>
      </c>
      <c r="D16" s="27" t="s">
        <v>184</v>
      </c>
      <c r="E16" s="27" t="s">
        <v>184</v>
      </c>
      <c r="F16" s="27" t="s">
        <v>209</v>
      </c>
      <c r="G16" s="27"/>
    </row>
    <row r="17" spans="1:7" ht="24.75" customHeight="1">
      <c r="A17" s="35"/>
      <c r="B17" s="6" t="s">
        <v>1</v>
      </c>
      <c r="C17" s="85" t="s">
        <v>179</v>
      </c>
      <c r="D17" s="27" t="s">
        <v>184</v>
      </c>
      <c r="E17" s="27" t="s">
        <v>184</v>
      </c>
      <c r="F17" s="27" t="s">
        <v>209</v>
      </c>
      <c r="G17" s="27"/>
    </row>
    <row r="18" spans="1:7" ht="24.75" customHeight="1">
      <c r="A18" s="35"/>
      <c r="B18" s="6">
        <v>2101102</v>
      </c>
      <c r="C18" s="86" t="s">
        <v>180</v>
      </c>
      <c r="D18" s="27" t="s">
        <v>184</v>
      </c>
      <c r="E18" s="27" t="s">
        <v>184</v>
      </c>
      <c r="F18" s="27" t="s">
        <v>209</v>
      </c>
      <c r="G18" s="27"/>
    </row>
    <row r="19" spans="1:7" ht="31.5" customHeight="1">
      <c r="A19" s="35"/>
      <c r="B19" s="118" t="s">
        <v>146</v>
      </c>
      <c r="C19" s="118"/>
      <c r="D19" s="118"/>
      <c r="E19" s="118"/>
      <c r="F19" s="118"/>
      <c r="G19" s="61"/>
    </row>
  </sheetData>
  <sheetProtection/>
  <mergeCells count="10">
    <mergeCell ref="B19:F19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6">
      <selection activeCell="E16" sqref="E1:G16384"/>
    </sheetView>
  </sheetViews>
  <sheetFormatPr defaultColWidth="9.16015625" defaultRowHeight="11.25"/>
  <cols>
    <col min="1" max="1" width="4.83203125" style="33" customWidth="1"/>
    <col min="2" max="2" width="20.66015625" style="33" customWidth="1"/>
    <col min="3" max="3" width="59.16015625" style="33" customWidth="1"/>
    <col min="4" max="4" width="27.16015625" style="33" customWidth="1"/>
    <col min="5" max="16384" width="9.16015625" style="33" customWidth="1"/>
  </cols>
  <sheetData>
    <row r="1" spans="1:2" ht="21.75" customHeight="1">
      <c r="A1" s="126" t="s">
        <v>114</v>
      </c>
      <c r="B1" s="127"/>
    </row>
    <row r="2" spans="1:4" ht="36.75" customHeight="1">
      <c r="A2" s="34"/>
      <c r="B2" s="98" t="s">
        <v>153</v>
      </c>
      <c r="C2" s="98"/>
      <c r="D2" s="98"/>
    </row>
    <row r="3" spans="2:4" s="67" customFormat="1" ht="23.25" customHeight="1">
      <c r="B3" s="94" t="s">
        <v>212</v>
      </c>
      <c r="D3" s="69" t="s">
        <v>45</v>
      </c>
    </row>
    <row r="4" spans="2:4" s="68" customFormat="1" ht="27" customHeight="1">
      <c r="B4" s="129" t="s">
        <v>46</v>
      </c>
      <c r="C4" s="130"/>
      <c r="D4" s="132" t="s">
        <v>115</v>
      </c>
    </row>
    <row r="5" spans="2:4" s="68" customFormat="1" ht="24.75" customHeight="1">
      <c r="B5" s="64" t="s">
        <v>30</v>
      </c>
      <c r="C5" s="64" t="s">
        <v>31</v>
      </c>
      <c r="D5" s="133"/>
    </row>
    <row r="6" spans="2:4" s="67" customFormat="1" ht="24.75" customHeight="1">
      <c r="B6" s="27" t="s">
        <v>26</v>
      </c>
      <c r="C6" s="27"/>
      <c r="D6" s="27" t="s">
        <v>210</v>
      </c>
    </row>
    <row r="7" spans="2:4" s="67" customFormat="1" ht="24.75" customHeight="1">
      <c r="B7" s="27" t="s">
        <v>47</v>
      </c>
      <c r="C7" s="27" t="s">
        <v>48</v>
      </c>
      <c r="D7" s="27" t="s">
        <v>187</v>
      </c>
    </row>
    <row r="8" spans="2:4" s="67" customFormat="1" ht="24.75" customHeight="1">
      <c r="B8" s="27" t="s">
        <v>49</v>
      </c>
      <c r="C8" s="27" t="s">
        <v>116</v>
      </c>
      <c r="D8" s="27" t="s">
        <v>188</v>
      </c>
    </row>
    <row r="9" spans="2:4" s="67" customFormat="1" ht="24.75" customHeight="1">
      <c r="B9" s="27" t="s">
        <v>50</v>
      </c>
      <c r="C9" s="27" t="s">
        <v>117</v>
      </c>
      <c r="D9" s="27" t="s">
        <v>189</v>
      </c>
    </row>
    <row r="10" spans="2:4" s="67" customFormat="1" ht="24.75" customHeight="1">
      <c r="B10" s="27" t="s">
        <v>51</v>
      </c>
      <c r="C10" s="27" t="s">
        <v>118</v>
      </c>
      <c r="D10" s="27" t="s">
        <v>190</v>
      </c>
    </row>
    <row r="11" spans="2:4" s="67" customFormat="1" ht="24.75" customHeight="1">
      <c r="B11" s="27" t="s">
        <v>52</v>
      </c>
      <c r="C11" s="27" t="s">
        <v>119</v>
      </c>
      <c r="D11" s="27" t="s">
        <v>191</v>
      </c>
    </row>
    <row r="12" spans="2:4" s="67" customFormat="1" ht="24.75" customHeight="1">
      <c r="B12" s="27" t="s">
        <v>120</v>
      </c>
      <c r="C12" s="27" t="s">
        <v>121</v>
      </c>
      <c r="D12" s="27" t="s">
        <v>192</v>
      </c>
    </row>
    <row r="13" spans="2:4" s="67" customFormat="1" ht="24.75" customHeight="1">
      <c r="B13" s="27" t="s">
        <v>122</v>
      </c>
      <c r="C13" s="27" t="s">
        <v>123</v>
      </c>
      <c r="D13" s="27" t="s">
        <v>193</v>
      </c>
    </row>
    <row r="14" spans="2:4" s="67" customFormat="1" ht="24.75" customHeight="1">
      <c r="B14" s="27" t="s">
        <v>124</v>
      </c>
      <c r="C14" s="27" t="s">
        <v>125</v>
      </c>
      <c r="D14" s="27" t="s">
        <v>194</v>
      </c>
    </row>
    <row r="15" spans="2:4" s="67" customFormat="1" ht="24.75" customHeight="1">
      <c r="B15" s="27" t="s">
        <v>53</v>
      </c>
      <c r="C15" s="27" t="s">
        <v>126</v>
      </c>
      <c r="D15" s="27" t="s">
        <v>195</v>
      </c>
    </row>
    <row r="16" spans="2:4" s="67" customFormat="1" ht="24.75" customHeight="1">
      <c r="B16" s="27" t="s">
        <v>54</v>
      </c>
      <c r="C16" s="27" t="s">
        <v>55</v>
      </c>
      <c r="D16" s="27" t="s">
        <v>196</v>
      </c>
    </row>
    <row r="17" spans="2:4" s="67" customFormat="1" ht="24.75" customHeight="1">
      <c r="B17" s="27" t="s">
        <v>56</v>
      </c>
      <c r="C17" s="27" t="s">
        <v>127</v>
      </c>
      <c r="D17" s="27" t="s">
        <v>197</v>
      </c>
    </row>
    <row r="18" spans="2:4" s="67" customFormat="1" ht="24.75" customHeight="1">
      <c r="B18" s="27" t="s">
        <v>57</v>
      </c>
      <c r="C18" s="27" t="s">
        <v>128</v>
      </c>
      <c r="D18" s="27" t="s">
        <v>198</v>
      </c>
    </row>
    <row r="19" spans="2:4" s="67" customFormat="1" ht="24.75" customHeight="1">
      <c r="B19" s="27" t="s">
        <v>58</v>
      </c>
      <c r="C19" s="27" t="s">
        <v>129</v>
      </c>
      <c r="D19" s="27" t="s">
        <v>199</v>
      </c>
    </row>
    <row r="20" spans="2:4" s="67" customFormat="1" ht="24.75" customHeight="1">
      <c r="B20" s="27" t="s">
        <v>59</v>
      </c>
      <c r="C20" s="27" t="s">
        <v>130</v>
      </c>
      <c r="D20" s="27" t="s">
        <v>200</v>
      </c>
    </row>
    <row r="21" spans="2:4" s="67" customFormat="1" ht="24.75" customHeight="1">
      <c r="B21" s="27" t="s">
        <v>60</v>
      </c>
      <c r="C21" s="27" t="s">
        <v>131</v>
      </c>
      <c r="D21" s="27" t="s">
        <v>201</v>
      </c>
    </row>
    <row r="22" spans="2:4" s="67" customFormat="1" ht="24.75" customHeight="1">
      <c r="B22" s="27" t="s">
        <v>61</v>
      </c>
      <c r="C22" s="27" t="s">
        <v>132</v>
      </c>
      <c r="D22" s="27" t="s">
        <v>202</v>
      </c>
    </row>
    <row r="23" spans="2:4" s="67" customFormat="1" ht="24.75" customHeight="1">
      <c r="B23" s="27" t="s">
        <v>133</v>
      </c>
      <c r="C23" s="27" t="s">
        <v>134</v>
      </c>
      <c r="D23" s="27" t="s">
        <v>203</v>
      </c>
    </row>
    <row r="24" spans="2:4" s="67" customFormat="1" ht="24.75" customHeight="1">
      <c r="B24" s="27" t="s">
        <v>62</v>
      </c>
      <c r="C24" s="27" t="s">
        <v>63</v>
      </c>
      <c r="D24" s="27" t="s">
        <v>204</v>
      </c>
    </row>
    <row r="25" spans="2:4" s="67" customFormat="1" ht="24.75" customHeight="1">
      <c r="B25" s="27" t="s">
        <v>64</v>
      </c>
      <c r="C25" s="27" t="s">
        <v>135</v>
      </c>
      <c r="D25" s="27" t="s">
        <v>177</v>
      </c>
    </row>
    <row r="26" spans="2:4" s="67" customFormat="1" ht="24.75" customHeight="1">
      <c r="B26" s="27" t="s">
        <v>65</v>
      </c>
      <c r="C26" s="27" t="s">
        <v>136</v>
      </c>
      <c r="D26" s="27" t="s">
        <v>177</v>
      </c>
    </row>
    <row r="27" spans="2:4" s="67" customFormat="1" ht="24.75" customHeight="1">
      <c r="B27" s="27" t="s">
        <v>66</v>
      </c>
      <c r="C27" s="27" t="s">
        <v>137</v>
      </c>
      <c r="D27" s="27" t="s">
        <v>205</v>
      </c>
    </row>
    <row r="28" spans="2:4" s="67" customFormat="1" ht="24.75" customHeight="1">
      <c r="B28" s="27" t="s">
        <v>138</v>
      </c>
      <c r="C28" s="27" t="s">
        <v>139</v>
      </c>
      <c r="D28" s="27" t="s">
        <v>206</v>
      </c>
    </row>
    <row r="29" spans="2:4" s="67" customFormat="1" ht="24.75" customHeight="1">
      <c r="B29" s="27" t="s">
        <v>67</v>
      </c>
      <c r="C29" s="27" t="s">
        <v>140</v>
      </c>
      <c r="D29" s="27" t="s">
        <v>207</v>
      </c>
    </row>
    <row r="30" spans="2:4" s="67" customFormat="1" ht="24.75" customHeight="1">
      <c r="B30" s="27" t="s">
        <v>68</v>
      </c>
      <c r="C30" s="27" t="s">
        <v>141</v>
      </c>
      <c r="D30" s="27" t="s">
        <v>208</v>
      </c>
    </row>
    <row r="31" spans="2:4" s="67" customFormat="1" ht="24.75" customHeight="1">
      <c r="B31" s="27" t="s">
        <v>69</v>
      </c>
      <c r="C31" s="27" t="s">
        <v>142</v>
      </c>
      <c r="D31" s="27" t="s">
        <v>208</v>
      </c>
    </row>
    <row r="32" spans="2:4" ht="25.5" customHeight="1">
      <c r="B32" s="118" t="s">
        <v>145</v>
      </c>
      <c r="C32" s="118"/>
      <c r="D32" s="118"/>
    </row>
  </sheetData>
  <sheetProtection/>
  <mergeCells count="5">
    <mergeCell ref="B32:D32"/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3" sqref="A3:D3"/>
    </sheetView>
  </sheetViews>
  <sheetFormatPr defaultColWidth="9.16015625" defaultRowHeight="11.25"/>
  <cols>
    <col min="1" max="1" width="14.16015625" style="33" customWidth="1"/>
    <col min="2" max="2" width="62.33203125" style="33" bestFit="1" customWidth="1"/>
    <col min="3" max="6" width="21.33203125" style="33" customWidth="1"/>
    <col min="7" max="7" width="8.16015625" style="33" customWidth="1"/>
    <col min="8" max="16384" width="9.16015625" style="33" customWidth="1"/>
  </cols>
  <sheetData>
    <row r="1" spans="1:2" ht="20.25" customHeight="1">
      <c r="A1" s="126" t="s">
        <v>144</v>
      </c>
      <c r="B1" s="127"/>
    </row>
    <row r="2" spans="1:7" ht="30" customHeight="1">
      <c r="A2" s="98" t="s">
        <v>152</v>
      </c>
      <c r="B2" s="98"/>
      <c r="C2" s="98"/>
      <c r="D2" s="98"/>
      <c r="E2" s="98"/>
      <c r="F2" s="98"/>
      <c r="G2" s="34"/>
    </row>
    <row r="3" spans="1:7" ht="19.5" customHeight="1">
      <c r="A3" s="136" t="s">
        <v>212</v>
      </c>
      <c r="B3" s="128"/>
      <c r="C3" s="128"/>
      <c r="D3" s="128"/>
      <c r="E3" s="35"/>
      <c r="F3" s="70" t="s">
        <v>24</v>
      </c>
      <c r="G3" s="34"/>
    </row>
    <row r="4" spans="1:6" s="68" customFormat="1" ht="24.75" customHeight="1">
      <c r="A4" s="129" t="s">
        <v>25</v>
      </c>
      <c r="B4" s="130"/>
      <c r="C4" s="132" t="s">
        <v>26</v>
      </c>
      <c r="D4" s="132" t="s">
        <v>27</v>
      </c>
      <c r="E4" s="132" t="s">
        <v>28</v>
      </c>
      <c r="F4" s="132" t="s">
        <v>29</v>
      </c>
    </row>
    <row r="5" spans="1:6" s="68" customFormat="1" ht="24.75" customHeight="1">
      <c r="A5" s="64" t="s">
        <v>30</v>
      </c>
      <c r="B5" s="64" t="s">
        <v>31</v>
      </c>
      <c r="C5" s="133"/>
      <c r="D5" s="133"/>
      <c r="E5" s="133"/>
      <c r="F5" s="133"/>
    </row>
    <row r="6" spans="1:6" s="67" customFormat="1" ht="24.75" customHeight="1">
      <c r="A6" s="27" t="s">
        <v>26</v>
      </c>
      <c r="B6" s="27"/>
      <c r="C6" s="27" t="s">
        <v>209</v>
      </c>
      <c r="D6" s="27" t="s">
        <v>209</v>
      </c>
      <c r="E6" s="27" t="s">
        <v>209</v>
      </c>
      <c r="F6" s="27"/>
    </row>
    <row r="7" spans="1:6" s="67" customFormat="1" ht="24.75" customHeight="1">
      <c r="A7" s="27" t="s">
        <v>32</v>
      </c>
      <c r="B7" s="27" t="s">
        <v>33</v>
      </c>
      <c r="C7" s="27" t="s">
        <v>209</v>
      </c>
      <c r="D7" s="27" t="s">
        <v>209</v>
      </c>
      <c r="E7" s="27" t="s">
        <v>209</v>
      </c>
      <c r="F7" s="27"/>
    </row>
    <row r="8" spans="1:6" s="67" customFormat="1" ht="24.75" customHeight="1">
      <c r="A8" s="27" t="s">
        <v>34</v>
      </c>
      <c r="B8" s="27" t="s">
        <v>35</v>
      </c>
      <c r="C8" s="27" t="s">
        <v>209</v>
      </c>
      <c r="D8" s="27" t="s">
        <v>209</v>
      </c>
      <c r="E8" s="27" t="s">
        <v>209</v>
      </c>
      <c r="F8" s="27"/>
    </row>
    <row r="9" spans="1:6" s="67" customFormat="1" ht="24.75" customHeight="1">
      <c r="A9" s="27" t="s">
        <v>36</v>
      </c>
      <c r="B9" s="27" t="s">
        <v>37</v>
      </c>
      <c r="C9" s="27" t="s">
        <v>209</v>
      </c>
      <c r="D9" s="27" t="s">
        <v>209</v>
      </c>
      <c r="E9" s="27" t="s">
        <v>209</v>
      </c>
      <c r="F9" s="27"/>
    </row>
    <row r="10" spans="1:6" s="67" customFormat="1" ht="24.75" customHeight="1">
      <c r="A10" s="27" t="s">
        <v>38</v>
      </c>
      <c r="B10" s="27" t="s">
        <v>39</v>
      </c>
      <c r="C10" s="27" t="s">
        <v>209</v>
      </c>
      <c r="D10" s="27" t="s">
        <v>209</v>
      </c>
      <c r="E10" s="27" t="s">
        <v>209</v>
      </c>
      <c r="F10" s="27"/>
    </row>
    <row r="11" spans="1:6" s="67" customFormat="1" ht="24.75" customHeight="1">
      <c r="A11" s="27" t="s">
        <v>40</v>
      </c>
      <c r="B11" s="27" t="s">
        <v>41</v>
      </c>
      <c r="C11" s="27" t="s">
        <v>209</v>
      </c>
      <c r="D11" s="27" t="s">
        <v>209</v>
      </c>
      <c r="E11" s="27" t="s">
        <v>209</v>
      </c>
      <c r="F11" s="27"/>
    </row>
    <row r="12" spans="1:6" s="67" customFormat="1" ht="24.75" customHeight="1">
      <c r="A12" s="27" t="s">
        <v>143</v>
      </c>
      <c r="B12" s="27" t="s">
        <v>42</v>
      </c>
      <c r="C12" s="27" t="s">
        <v>209</v>
      </c>
      <c r="D12" s="27" t="s">
        <v>209</v>
      </c>
      <c r="E12" s="27" t="s">
        <v>209</v>
      </c>
      <c r="F12" s="27"/>
    </row>
    <row r="13" spans="1:6" s="67" customFormat="1" ht="24.75" customHeight="1">
      <c r="A13" s="27" t="s">
        <v>43</v>
      </c>
      <c r="B13" s="27" t="s">
        <v>44</v>
      </c>
      <c r="C13" s="27" t="s">
        <v>209</v>
      </c>
      <c r="D13" s="27" t="s">
        <v>209</v>
      </c>
      <c r="E13" s="27" t="s">
        <v>209</v>
      </c>
      <c r="F13" s="27"/>
    </row>
    <row r="14" spans="1:7" ht="27.75" customHeight="1">
      <c r="A14" s="118" t="s">
        <v>148</v>
      </c>
      <c r="B14" s="118"/>
      <c r="C14" s="118"/>
      <c r="D14" s="118"/>
      <c r="E14" s="118"/>
      <c r="F14" s="61"/>
      <c r="G14" s="35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tabSelected="1" zoomScalePageLayoutView="0" workbookViewId="0" topLeftCell="A1">
      <selection activeCell="A3" sqref="A3:B3"/>
    </sheetView>
  </sheetViews>
  <sheetFormatPr defaultColWidth="9.16015625" defaultRowHeight="11.25"/>
  <cols>
    <col min="1" max="1" width="32.33203125" style="33" customWidth="1"/>
    <col min="2" max="2" width="35.83203125" style="33" customWidth="1"/>
    <col min="3" max="3" width="39.83203125" style="33" customWidth="1"/>
    <col min="4" max="16384" width="9.16015625" style="33" customWidth="1"/>
  </cols>
  <sheetData>
    <row r="1" s="73" customFormat="1" ht="24" customHeight="1">
      <c r="A1" s="72" t="s">
        <v>149</v>
      </c>
    </row>
    <row r="2" spans="1:3" ht="36.75" customHeight="1">
      <c r="A2" s="137" t="s">
        <v>151</v>
      </c>
      <c r="B2" s="137"/>
      <c r="C2" s="137"/>
    </row>
    <row r="3" spans="1:3" ht="38.25" customHeight="1">
      <c r="A3" s="136" t="s">
        <v>212</v>
      </c>
      <c r="B3" s="138"/>
      <c r="C3" s="40" t="s">
        <v>82</v>
      </c>
    </row>
    <row r="4" spans="1:3" ht="35.25" customHeight="1">
      <c r="A4" s="139" t="s">
        <v>83</v>
      </c>
      <c r="B4" s="139"/>
      <c r="C4" s="41" t="s">
        <v>160</v>
      </c>
    </row>
    <row r="5" spans="1:3" ht="35.25" customHeight="1">
      <c r="A5" s="140" t="s">
        <v>26</v>
      </c>
      <c r="B5" s="140"/>
      <c r="C5" s="42">
        <v>9</v>
      </c>
    </row>
    <row r="6" spans="1:3" ht="35.25" customHeight="1">
      <c r="A6" s="142" t="s">
        <v>84</v>
      </c>
      <c r="B6" s="142"/>
      <c r="C6" s="43">
        <v>3</v>
      </c>
    </row>
    <row r="7" spans="1:3" ht="35.25" customHeight="1">
      <c r="A7" s="142" t="s">
        <v>85</v>
      </c>
      <c r="B7" s="142"/>
      <c r="C7" s="43">
        <v>6</v>
      </c>
    </row>
    <row r="8" spans="1:3" ht="35.25" customHeight="1">
      <c r="A8" s="142" t="s">
        <v>86</v>
      </c>
      <c r="B8" s="142"/>
      <c r="C8" s="91" t="s">
        <v>209</v>
      </c>
    </row>
    <row r="9" spans="1:3" ht="35.25" customHeight="1">
      <c r="A9" s="142" t="s">
        <v>87</v>
      </c>
      <c r="B9" s="142"/>
      <c r="C9" s="91" t="s">
        <v>209</v>
      </c>
    </row>
    <row r="10" spans="1:3" ht="35.25" customHeight="1">
      <c r="A10" s="142" t="s">
        <v>88</v>
      </c>
      <c r="B10" s="142"/>
      <c r="C10" s="91" t="s">
        <v>209</v>
      </c>
    </row>
    <row r="11" spans="1:3" ht="22.5" customHeight="1">
      <c r="A11" s="141" t="s">
        <v>159</v>
      </c>
      <c r="B11" s="141"/>
      <c r="C11" s="141"/>
    </row>
    <row r="12" spans="1:3" ht="20.25">
      <c r="A12" s="76"/>
      <c r="C12" s="74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2019-04-22T01:45:11Z</cp:lastPrinted>
  <dcterms:created xsi:type="dcterms:W3CDTF">2017-03-13T02:32:38Z</dcterms:created>
  <dcterms:modified xsi:type="dcterms:W3CDTF">2019-04-22T01:45:14Z</dcterms:modified>
  <cp:category/>
  <cp:version/>
  <cp:contentType/>
  <cp:contentStatus/>
</cp:coreProperties>
</file>